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/>
  <bookViews>
    <workbookView showHorizontalScroll="0" showVerticalScroll="0" showSheetTabs="0" xWindow="480" yWindow="45" windowWidth="17400" windowHeight="12240" firstSheet="2" activeTab="1"/>
  </bookViews>
  <sheets>
    <sheet name="LEGGIMI" sheetId="12" r:id="rId1"/>
    <sheet name="SCELTA" sheetId="11" r:id="rId2"/>
    <sheet name="Cerchio" sheetId="4" r:id="rId3"/>
    <sheet name="Quadrato" sheetId="9" r:id="rId4"/>
    <sheet name="Rettangolo" sheetId="8" r:id="rId5"/>
    <sheet name="Rombo" sheetId="10" r:id="rId6"/>
    <sheet name="Triangolo" sheetId="7" r:id="rId7"/>
    <sheet name="Pentagono" sheetId="6" r:id="rId8"/>
    <sheet name="Esagono" sheetId="5" r:id="rId9"/>
  </sheets>
  <calcPr calcId="144525"/>
</workbook>
</file>

<file path=xl/calcChain.xml><?xml version="1.0" encoding="utf-8"?>
<calcChain xmlns="http://schemas.openxmlformats.org/spreadsheetml/2006/main">
  <c r="L15" i="9" l="1"/>
  <c r="I21" i="9"/>
  <c r="L24" i="7"/>
  <c r="L13" i="7"/>
  <c r="I19" i="7" s="1"/>
  <c r="I18" i="7"/>
  <c r="L15" i="10"/>
  <c r="I29" i="10"/>
  <c r="I21" i="10"/>
  <c r="I20" i="10"/>
  <c r="L24" i="10"/>
  <c r="I28" i="10"/>
  <c r="L22" i="8"/>
  <c r="I27" i="8"/>
  <c r="L13" i="8"/>
  <c r="I18" i="8"/>
  <c r="I26" i="8"/>
  <c r="I17" i="8"/>
  <c r="I19" i="9"/>
  <c r="L26" i="9"/>
  <c r="I30" i="9" s="1"/>
  <c r="L22" i="5"/>
  <c r="I13" i="5"/>
  <c r="L13" i="5"/>
  <c r="I23" i="6"/>
  <c r="L13" i="6"/>
  <c r="L23" i="6" s="1"/>
  <c r="K24" i="4"/>
  <c r="K15" i="4"/>
</calcChain>
</file>

<file path=xl/sharedStrings.xml><?xml version="1.0" encoding="utf-8"?>
<sst xmlns="http://schemas.openxmlformats.org/spreadsheetml/2006/main" count="109" uniqueCount="67">
  <si>
    <t>RETTANGOLO</t>
  </si>
  <si>
    <t>QUADRATO</t>
  </si>
  <si>
    <t>ROMBO</t>
  </si>
  <si>
    <t>PENTAGONO REGOLARE</t>
  </si>
  <si>
    <t>ESAGONO REGOLARE</t>
  </si>
  <si>
    <t>CIRCONFERENZA</t>
  </si>
  <si>
    <t>CERCHIO</t>
  </si>
  <si>
    <t>TRIANGOLO EQUILATERO</t>
  </si>
  <si>
    <t xml:space="preserve">AREA = </t>
  </si>
  <si>
    <t>Inserisci il RAGGIO</t>
  </si>
  <si>
    <t>PERIMETRO =</t>
  </si>
  <si>
    <t>Inserisci il LATO</t>
  </si>
  <si>
    <t>Inserisci la BASE</t>
  </si>
  <si>
    <t>Inserisci l'ALTEZZA</t>
  </si>
  <si>
    <t>FIGURE PIANE</t>
  </si>
  <si>
    <t>Il PERIMETRO è uguale al LATO*4</t>
  </si>
  <si>
    <t>L'AREA è uguale a LATO*LATO</t>
  </si>
  <si>
    <t>Il PERIMETRO è uguale a LATO*4</t>
  </si>
  <si>
    <t>L'AREA è uguale alla BASE*ALTEZZA</t>
  </si>
  <si>
    <t>Raggio</t>
  </si>
  <si>
    <t>Diametro</t>
  </si>
  <si>
    <t>Lato</t>
  </si>
  <si>
    <t>Base</t>
  </si>
  <si>
    <t>Diagonale maggiore</t>
  </si>
  <si>
    <t>Inserisci la DIAGONALE min.</t>
  </si>
  <si>
    <t>Inserisci la DIAGONALE magg.</t>
  </si>
  <si>
    <t>L'AREA è uguale alla BASE*ALTEZZA/2</t>
  </si>
  <si>
    <t>Il PERIMETRO è uguale al LATO*3</t>
  </si>
  <si>
    <t xml:space="preserve">  Altezza</t>
  </si>
  <si>
    <t>Il PERIMETRO è uguale al LATO*5</t>
  </si>
  <si>
    <t>L'AREA è uguale al PERIMETRO*APOTEMA/2</t>
  </si>
  <si>
    <t>L'AREA è uguale alla DIAGONALE minore*DIAGONALE maggiore/2</t>
  </si>
  <si>
    <t xml:space="preserve">      Altezza</t>
  </si>
  <si>
    <t xml:space="preserve">      Lato</t>
  </si>
  <si>
    <t>Apotema</t>
  </si>
  <si>
    <t>APOTEMA =</t>
  </si>
  <si>
    <r>
      <t xml:space="preserve">L'APOTEMA è uguale al LATO*0,688 </t>
    </r>
    <r>
      <rPr>
        <sz val="14"/>
        <rFont val="Times New Roman"/>
        <family val="1"/>
      </rPr>
      <t>(0,688 è un numero fisso)</t>
    </r>
  </si>
  <si>
    <r>
      <t xml:space="preserve">L'APOTEMA è uguale al LATO*0,866 </t>
    </r>
    <r>
      <rPr>
        <sz val="14"/>
        <rFont val="Times New Roman"/>
        <family val="1"/>
      </rPr>
      <t>(0,866 è un numero fisso)</t>
    </r>
  </si>
  <si>
    <t>Il PERIMETRO è uguale al LATO*6</t>
  </si>
  <si>
    <t>Diagonale minore</t>
  </si>
  <si>
    <t>Il PERIMETRO è uguale alla (BASE+ALTEZZA)*2</t>
  </si>
  <si>
    <r>
      <t xml:space="preserve">La </t>
    </r>
    <r>
      <rPr>
        <b/>
        <u/>
        <sz val="14"/>
        <rFont val="Algerian"/>
        <family val="5"/>
      </rPr>
      <t>BASE</t>
    </r>
    <r>
      <rPr>
        <b/>
        <sz val="14"/>
        <rFont val="Times New Roman"/>
        <family val="1"/>
      </rPr>
      <t xml:space="preserve"> è uguale al PERIMETRO/2-ALTEZZA</t>
    </r>
  </si>
  <si>
    <r>
      <t>L'</t>
    </r>
    <r>
      <rPr>
        <b/>
        <u/>
        <sz val="14"/>
        <rFont val="Algerian"/>
        <family val="5"/>
      </rPr>
      <t>ALTEZZA</t>
    </r>
    <r>
      <rPr>
        <b/>
        <sz val="14"/>
        <rFont val="Times New Roman"/>
        <family val="1"/>
      </rPr>
      <t xml:space="preserve"> è uguale al PERIMETRO/2-BASE</t>
    </r>
  </si>
  <si>
    <r>
      <t xml:space="preserve">La </t>
    </r>
    <r>
      <rPr>
        <b/>
        <u/>
        <sz val="14"/>
        <rFont val="Algerian"/>
        <family val="5"/>
      </rPr>
      <t>BASE</t>
    </r>
    <r>
      <rPr>
        <b/>
        <sz val="14"/>
        <rFont val="Times New Roman"/>
        <family val="1"/>
      </rPr>
      <t xml:space="preserve"> è uguale all'AREA/ALTEZZA</t>
    </r>
  </si>
  <si>
    <r>
      <t>L'</t>
    </r>
    <r>
      <rPr>
        <b/>
        <u/>
        <sz val="14"/>
        <rFont val="Algerian"/>
        <family val="5"/>
      </rPr>
      <t>ALTEZZA</t>
    </r>
    <r>
      <rPr>
        <b/>
        <sz val="14"/>
        <rFont val="Times New Roman"/>
        <family val="1"/>
      </rPr>
      <t xml:space="preserve"> è uguale all'AREA/BASE</t>
    </r>
  </si>
  <si>
    <r>
      <t xml:space="preserve">Il </t>
    </r>
    <r>
      <rPr>
        <b/>
        <u/>
        <sz val="14"/>
        <color indexed="8"/>
        <rFont val="Algerian"/>
        <family val="5"/>
      </rPr>
      <t>LATO</t>
    </r>
    <r>
      <rPr>
        <b/>
        <sz val="14"/>
        <color indexed="8"/>
        <rFont val="Times New Roman"/>
        <family val="1"/>
      </rPr>
      <t xml:space="preserve"> è uguale al PERIMETRO/4</t>
    </r>
  </si>
  <si>
    <r>
      <t xml:space="preserve">Il </t>
    </r>
    <r>
      <rPr>
        <b/>
        <u/>
        <sz val="14"/>
        <rFont val="Algerian"/>
        <family val="5"/>
      </rPr>
      <t>LATO</t>
    </r>
    <r>
      <rPr>
        <b/>
        <sz val="14"/>
        <rFont val="Times New Roman"/>
        <family val="1"/>
      </rPr>
      <t xml:space="preserve"> è uguale al PERIMETRO/4</t>
    </r>
  </si>
  <si>
    <r>
      <t xml:space="preserve">La </t>
    </r>
    <r>
      <rPr>
        <b/>
        <u/>
        <sz val="14"/>
        <rFont val="Algerian"/>
        <family val="5"/>
      </rPr>
      <t>DIAGONALE minore</t>
    </r>
    <r>
      <rPr>
        <b/>
        <sz val="14"/>
        <rFont val="Times New Roman"/>
        <family val="1"/>
      </rPr>
      <t xml:space="preserve"> è uguale 2*AREA/DIAGONALE maggiore</t>
    </r>
  </si>
  <si>
    <r>
      <t xml:space="preserve">La </t>
    </r>
    <r>
      <rPr>
        <b/>
        <u/>
        <sz val="14"/>
        <rFont val="Algerian"/>
        <family val="5"/>
      </rPr>
      <t>DIAGONALE maggiore</t>
    </r>
    <r>
      <rPr>
        <b/>
        <sz val="14"/>
        <rFont val="Times New Roman"/>
        <family val="1"/>
      </rPr>
      <t xml:space="preserve"> è uguale 2*AREA/DIAGONALE minore</t>
    </r>
  </si>
  <si>
    <r>
      <t>l'</t>
    </r>
    <r>
      <rPr>
        <b/>
        <u/>
        <sz val="14"/>
        <rFont val="Algerian"/>
        <family val="5"/>
      </rPr>
      <t>ALTEZZA</t>
    </r>
    <r>
      <rPr>
        <b/>
        <sz val="14"/>
        <rFont val="Times New Roman"/>
        <family val="1"/>
      </rPr>
      <t xml:space="preserve"> è uguale all'AREA/LATO</t>
    </r>
  </si>
  <si>
    <r>
      <t>L'</t>
    </r>
    <r>
      <rPr>
        <b/>
        <u/>
        <sz val="14"/>
        <rFont val="Algerian"/>
        <family val="5"/>
      </rPr>
      <t>ALTEZZA</t>
    </r>
    <r>
      <rPr>
        <b/>
        <sz val="14"/>
        <rFont val="Times New Roman"/>
        <family val="1"/>
      </rPr>
      <t xml:space="preserve"> è uguale a 2*AREA/BASE</t>
    </r>
  </si>
  <si>
    <r>
      <t xml:space="preserve">La </t>
    </r>
    <r>
      <rPr>
        <b/>
        <u/>
        <sz val="14"/>
        <rFont val="Algerian"/>
        <family val="5"/>
      </rPr>
      <t>BASE</t>
    </r>
    <r>
      <rPr>
        <b/>
        <sz val="14"/>
        <rFont val="Times New Roman"/>
        <family val="1"/>
      </rPr>
      <t xml:space="preserve"> è uguale a 2*AREA/ALTEZZA</t>
    </r>
  </si>
  <si>
    <r>
      <t>L'AREA è uguale a RAGGIO*RAGGIO*</t>
    </r>
    <r>
      <rPr>
        <b/>
        <sz val="14"/>
        <rFont val="SWGrekc"/>
      </rPr>
      <t>p(</t>
    </r>
    <r>
      <rPr>
        <b/>
        <sz val="14"/>
        <rFont val="Times New Roman"/>
        <family val="1"/>
      </rPr>
      <t>Pigreco=3,14)</t>
    </r>
  </si>
  <si>
    <r>
      <t xml:space="preserve">Il </t>
    </r>
    <r>
      <rPr>
        <b/>
        <u/>
        <sz val="14"/>
        <color indexed="8"/>
        <rFont val="Algerian"/>
        <family val="5"/>
      </rPr>
      <t>LATO</t>
    </r>
    <r>
      <rPr>
        <b/>
        <sz val="14"/>
        <color indexed="8"/>
        <rFont val="Times New Roman"/>
        <family val="1"/>
      </rPr>
      <t xml:space="preserve"> è uguale alla √AREA (radice quadrata dell'Area)</t>
    </r>
  </si>
  <si>
    <t>Altezza</t>
  </si>
  <si>
    <t>celle, il programma non funzionerebbe più correttamente.</t>
  </si>
  <si>
    <t>involontarie, se per errore vengono cancellate e/o modificate le formule nelle</t>
  </si>
  <si>
    <t>Semplici disegni, Formule nelle celle, Collegamenti ipertestuali ecc. ecc. - BUON LAVORO</t>
  </si>
  <si>
    <t>PS: Questo elementare programma, può servire per imparare ad inserire: Word Art, Etrichette,</t>
  </si>
  <si>
    <t>Per aggiungere, migliorare e/o modificare le formule esistenti, togliere la protezione alle celle:</t>
  </si>
  <si>
    <t>Posizionarsi con il mouse su "strumenti" - "protezione" - "rimuovi protezione dal foglio".</t>
  </si>
  <si>
    <t>Per maggior sicurezza, dopo la modifica, reinserire la protezione nel foglio modificato.</t>
  </si>
  <si>
    <r>
      <t>Il PERIMETRO è uguale a RAGGIO*2</t>
    </r>
    <r>
      <rPr>
        <b/>
        <sz val="14"/>
        <rFont val="SWGrekc"/>
      </rPr>
      <t>p</t>
    </r>
    <r>
      <rPr>
        <b/>
        <sz val="14"/>
        <rFont val="Times New Roman"/>
        <family val="1"/>
      </rPr>
      <t>(Pigreco=3,14)</t>
    </r>
  </si>
  <si>
    <r>
      <t xml:space="preserve">La </t>
    </r>
    <r>
      <rPr>
        <b/>
        <u/>
        <sz val="14"/>
        <color indexed="8"/>
        <rFont val="Algerian"/>
        <family val="5"/>
      </rPr>
      <t>DIAGONALE</t>
    </r>
    <r>
      <rPr>
        <b/>
        <sz val="14"/>
        <color indexed="8"/>
        <rFont val="Times New Roman"/>
        <family val="1"/>
      </rPr>
      <t xml:space="preserve"> è uguale alla √AREAx2</t>
    </r>
  </si>
  <si>
    <r>
      <t xml:space="preserve">Non è inserita nessuna </t>
    </r>
    <r>
      <rPr>
        <i/>
        <sz val="16"/>
        <rFont val="Times New Roman"/>
        <family val="1"/>
      </rPr>
      <t>password</t>
    </r>
    <r>
      <rPr>
        <sz val="16"/>
        <rFont val="Times New Roman"/>
        <family val="1"/>
      </rPr>
      <t>, quindi è facile sproteggere il foglio ed apportarvi modifiche.</t>
    </r>
  </si>
  <si>
    <r>
      <rPr>
        <b/>
        <sz val="14"/>
        <rFont val="Times New Roman"/>
        <family val="1"/>
      </rPr>
      <t>NB:</t>
    </r>
    <r>
      <rPr>
        <sz val="14"/>
        <rFont val="Times New Roman"/>
        <family val="1"/>
      </rPr>
      <t xml:space="preserve"> le celle sono protette per evitare cancellazioni accidentali e/o modifiche</t>
    </r>
  </si>
  <si>
    <t>e-mail: vigma53@gmail.com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</si>
</sst>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name val="Times New Roman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Georgia"/>
      <family val="1"/>
    </font>
    <font>
      <sz val="8"/>
      <name val="Times New Roman"/>
    </font>
    <font>
      <b/>
      <sz val="14"/>
      <name val="Modern No. 20"/>
      <family val="1"/>
    </font>
    <font>
      <b/>
      <sz val="18"/>
      <color indexed="17"/>
      <name val="SWRomnt"/>
    </font>
    <font>
      <sz val="12"/>
      <color indexed="17"/>
      <name val="Times New Roman"/>
    </font>
    <font>
      <b/>
      <sz val="18"/>
      <color indexed="12"/>
      <name val="SWRomnt"/>
    </font>
    <font>
      <sz val="12"/>
      <color indexed="12"/>
      <name val="Times New Roman"/>
    </font>
    <font>
      <sz val="20"/>
      <name val="Times New Roman"/>
    </font>
    <font>
      <u/>
      <sz val="16"/>
      <name val="Algerian"/>
      <family val="5"/>
    </font>
    <font>
      <b/>
      <sz val="28"/>
      <name val="Curlz MT"/>
      <family val="5"/>
    </font>
    <font>
      <u/>
      <sz val="16"/>
      <name val="Modern No. 20"/>
      <family val="1"/>
    </font>
    <font>
      <sz val="14"/>
      <name val="Times New Roman"/>
      <family val="1"/>
    </font>
    <font>
      <b/>
      <sz val="14"/>
      <color indexed="14"/>
      <name val="Times New Roman"/>
      <family val="1"/>
    </font>
    <font>
      <b/>
      <sz val="14"/>
      <color indexed="8"/>
      <name val="Times New Roman"/>
      <family val="1"/>
    </font>
    <font>
      <b/>
      <u/>
      <sz val="14"/>
      <color indexed="8"/>
      <name val="Algerian"/>
      <family val="5"/>
    </font>
    <font>
      <b/>
      <u/>
      <sz val="14"/>
      <name val="Algerian"/>
      <family val="5"/>
    </font>
    <font>
      <b/>
      <sz val="14"/>
      <name val="SWGrekc"/>
    </font>
    <font>
      <sz val="12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u/>
      <sz val="12"/>
      <color theme="3" tint="-0.24997711111789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2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2" fillId="4" borderId="0" xfId="0" applyFont="1" applyFill="1" applyAlignment="1">
      <alignment horizontal="left"/>
    </xf>
    <xf numFmtId="0" fontId="0" fillId="4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Fill="1" applyProtection="1"/>
    <xf numFmtId="0" fontId="0" fillId="4" borderId="0" xfId="0" applyFill="1" applyAlignment="1" applyProtection="1">
      <alignment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16" fillId="4" borderId="0" xfId="0" applyFont="1" applyFill="1" applyAlignment="1" applyProtection="1">
      <alignment vertical="center"/>
      <protection hidden="1"/>
    </xf>
    <xf numFmtId="0" fontId="14" fillId="4" borderId="3" xfId="0" applyFont="1" applyFill="1" applyBorder="1" applyAlignment="1">
      <alignment horizontal="center" vertical="center"/>
    </xf>
    <xf numFmtId="0" fontId="15" fillId="4" borderId="0" xfId="0" applyFont="1" applyFill="1" applyAlignment="1" applyProtection="1">
      <alignment vertical="center"/>
      <protection hidden="1"/>
    </xf>
    <xf numFmtId="0" fontId="14" fillId="4" borderId="3" xfId="0" applyFont="1" applyFill="1" applyBorder="1" applyAlignment="1">
      <alignment vertical="center"/>
    </xf>
    <xf numFmtId="0" fontId="20" fillId="4" borderId="0" xfId="0" applyFont="1" applyFill="1" applyAlignment="1" applyProtection="1">
      <alignment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vertical="center" wrapText="1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>
      <alignment horizontal="left"/>
    </xf>
    <xf numFmtId="0" fontId="20" fillId="4" borderId="0" xfId="0" applyFont="1" applyFill="1"/>
    <xf numFmtId="0" fontId="21" fillId="4" borderId="0" xfId="0" applyFont="1" applyFill="1" applyAlignment="1">
      <alignment horizontal="left"/>
    </xf>
    <xf numFmtId="0" fontId="11" fillId="4" borderId="6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1" fillId="4" borderId="7" xfId="0" applyFont="1" applyFill="1" applyBorder="1" applyAlignment="1" applyProtection="1">
      <alignment horizontal="center" vertical="center"/>
      <protection hidden="1"/>
    </xf>
    <xf numFmtId="0" fontId="12" fillId="7" borderId="8" xfId="0" applyFont="1" applyFill="1" applyBorder="1" applyAlignment="1" applyProtection="1">
      <alignment horizontal="center" vertical="center"/>
      <protection locked="0"/>
    </xf>
    <xf numFmtId="0" fontId="12" fillId="7" borderId="9" xfId="0" applyFont="1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/>
      <protection locked="0"/>
    </xf>
    <xf numFmtId="0" fontId="12" fillId="7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hidden="1"/>
    </xf>
    <xf numFmtId="0" fontId="9" fillId="4" borderId="12" xfId="0" applyFont="1" applyFill="1" applyBorder="1" applyAlignment="1" applyProtection="1">
      <alignment horizontal="center" vertical="center"/>
      <protection hidden="1"/>
    </xf>
    <xf numFmtId="0" fontId="9" fillId="4" borderId="13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9" fillId="4" borderId="12" xfId="0" applyFont="1" applyFill="1" applyBorder="1" applyAlignment="1" applyProtection="1">
      <alignment vertical="center" wrapText="1"/>
      <protection hidden="1"/>
    </xf>
    <xf numFmtId="0" fontId="9" fillId="4" borderId="13" xfId="0" applyFont="1" applyFill="1" applyBorder="1" applyAlignment="1" applyProtection="1">
      <alignment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vertical="center" wrapText="1"/>
      <protection hidden="1"/>
    </xf>
    <xf numFmtId="0" fontId="0" fillId="4" borderId="13" xfId="0" applyFill="1" applyBorder="1" applyAlignment="1" applyProtection="1">
      <alignment vertical="center" wrapText="1"/>
      <protection hidden="1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3" fillId="4" borderId="0" xfId="0" applyFont="1" applyFill="1" applyAlignment="1" applyProtection="1">
      <alignment horizontal="center" vertical="center"/>
      <protection hidden="1"/>
    </xf>
    <xf numFmtId="0" fontId="23" fillId="4" borderId="0" xfId="0" applyFont="1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CELT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CELT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CELT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SCELT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SCELT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SCELT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SCELTA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190500</xdr:rowOff>
    </xdr:from>
    <xdr:to>
      <xdr:col>13</xdr:col>
      <xdr:colOff>419100</xdr:colOff>
      <xdr:row>24</xdr:row>
      <xdr:rowOff>0</xdr:rowOff>
    </xdr:to>
    <xdr:sp macro="" textlink="">
      <xdr:nvSpPr>
        <xdr:cNvPr id="9217" name="WordArt 1"/>
        <xdr:cNvSpPr>
          <a:spLocks noChangeArrowheads="1" noChangeShapeType="1" noTextEdit="1"/>
        </xdr:cNvSpPr>
      </xdr:nvSpPr>
      <xdr:spPr bwMode="auto">
        <a:xfrm>
          <a:off x="1076325" y="190500"/>
          <a:ext cx="9896475" cy="4610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it-IT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SEMPLICE PROGRAMMA</a:t>
          </a:r>
        </a:p>
        <a:p>
          <a:pPr algn="ctr" rtl="0"/>
          <a:r>
            <a:rPr lang="it-IT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SULLE FIGURE PIANE.</a:t>
          </a:r>
        </a:p>
        <a:p>
          <a:pPr algn="ctr" rtl="0"/>
          <a:r>
            <a:rPr lang="it-IT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INSERENDO I DATI NELLE</a:t>
          </a:r>
        </a:p>
        <a:p>
          <a:pPr algn="ctr" rtl="0"/>
          <a:r>
            <a:rPr lang="it-IT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CELLE DI SFONDO</a:t>
          </a:r>
        </a:p>
        <a:p>
          <a:pPr algn="ctr" rtl="0"/>
          <a:r>
            <a:rPr lang="it-IT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AZZURRO, SI POSSONO</a:t>
          </a:r>
        </a:p>
        <a:p>
          <a:pPr algn="ctr" rtl="0"/>
          <a:r>
            <a:rPr lang="it-IT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VISUALIZZARE I VARI</a:t>
          </a:r>
        </a:p>
        <a:p>
          <a:pPr algn="ctr" rtl="0"/>
          <a:r>
            <a:rPr lang="it-IT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RISULTATI DI AREA E</a:t>
          </a:r>
        </a:p>
        <a:p>
          <a:pPr algn="ctr" rtl="0"/>
          <a:r>
            <a:rPr lang="it-IT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PERIMETRO NELLE</a:t>
          </a:r>
        </a:p>
        <a:p>
          <a:pPr algn="ctr" rtl="0"/>
          <a:r>
            <a:rPr lang="it-IT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 Black"/>
            </a:rPr>
            <a:t>CELLE ARANCIONI.</a:t>
          </a:r>
        </a:p>
      </xdr:txBody>
    </xdr:sp>
    <xdr:clientData/>
  </xdr:twoCellAnchor>
  <xdr:twoCellAnchor>
    <xdr:from>
      <xdr:col>14</xdr:col>
      <xdr:colOff>143528</xdr:colOff>
      <xdr:row>42</xdr:row>
      <xdr:rowOff>26096</xdr:rowOff>
    </xdr:from>
    <xdr:to>
      <xdr:col>15</xdr:col>
      <xdr:colOff>952506</xdr:colOff>
      <xdr:row>44</xdr:row>
      <xdr:rowOff>130481</xdr:rowOff>
    </xdr:to>
    <xdr:sp macro="" textlink="">
      <xdr:nvSpPr>
        <xdr:cNvPr id="9225" name="Text Box 9"/>
        <xdr:cNvSpPr txBox="1">
          <a:spLocks noChangeArrowheads="1"/>
        </xdr:cNvSpPr>
      </xdr:nvSpPr>
      <xdr:spPr bwMode="auto">
        <a:xfrm>
          <a:off x="14209213" y="8389829"/>
          <a:ext cx="1813670" cy="495823"/>
        </a:xfrm>
        <a:prstGeom prst="rect">
          <a:avLst/>
        </a:prstGeom>
        <a:gradFill rotWithShape="1">
          <a:gsLst>
            <a:gs pos="0">
              <a:srgbClr val="CCFFCC">
                <a:gamma/>
                <a:shade val="46275"/>
                <a:invGamma/>
              </a:srgbClr>
            </a:gs>
            <a:gs pos="50000">
              <a:srgbClr val="CCFFCC"/>
            </a:gs>
            <a:gs pos="100000">
              <a:srgbClr val="CCFFCC">
                <a:gamma/>
                <a:shade val="46275"/>
                <a:invGamma/>
              </a:srgbClr>
            </a:gs>
          </a:gsLst>
          <a:lin ang="5400000" scaled="1"/>
        </a:gradFill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it-IT" sz="1200" b="1" i="1" strike="noStrike">
              <a:solidFill>
                <a:srgbClr val="000080"/>
              </a:solidFill>
              <a:latin typeface="Times New Roman"/>
              <a:cs typeface="Times New Roman"/>
            </a:rPr>
            <a:t>Program By  Maurizio Vignazzi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857250</xdr:colOff>
          <xdr:row>25</xdr:row>
          <xdr:rowOff>85725</xdr:rowOff>
        </xdr:from>
        <xdr:to>
          <xdr:col>2</xdr:col>
          <xdr:colOff>371475</xdr:colOff>
          <xdr:row>28</xdr:row>
          <xdr:rowOff>0</xdr:rowOff>
        </xdr:to>
        <xdr:sp macro="" textlink="">
          <xdr:nvSpPr>
            <xdr:cNvPr id="9227" name="Inizio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5</xdr:row>
      <xdr:rowOff>9525</xdr:rowOff>
    </xdr:from>
    <xdr:to>
      <xdr:col>12</xdr:col>
      <xdr:colOff>619125</xdr:colOff>
      <xdr:row>17</xdr:row>
      <xdr:rowOff>0</xdr:rowOff>
    </xdr:to>
    <xdr:sp macro="" textlink="">
      <xdr:nvSpPr>
        <xdr:cNvPr id="8195" name="WordArt 3"/>
        <xdr:cNvSpPr>
          <a:spLocks noChangeArrowheads="1" noChangeShapeType="1" noTextEdit="1"/>
        </xdr:cNvSpPr>
      </xdr:nvSpPr>
      <xdr:spPr bwMode="auto">
        <a:xfrm>
          <a:off x="3019425" y="1009650"/>
          <a:ext cx="8077200" cy="2390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it-IT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lgerian"/>
            </a:rPr>
            <a:t>CALCOLO DI AREA</a:t>
          </a:r>
        </a:p>
        <a:p>
          <a:pPr algn="ctr" rtl="0"/>
          <a:r>
            <a:rPr lang="it-IT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lgerian"/>
            </a:rPr>
            <a:t>E PERIMETRO</a:t>
          </a:r>
        </a:p>
        <a:p>
          <a:pPr algn="ctr" rtl="0"/>
          <a:r>
            <a:rPr lang="it-IT" sz="36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lgerian"/>
            </a:rPr>
            <a:t>SU FIGURE PIANE</a:t>
          </a:r>
        </a:p>
      </xdr:txBody>
    </xdr:sp>
    <xdr:clientData/>
  </xdr:twoCellAnchor>
  <xdr:twoCellAnchor>
    <xdr:from>
      <xdr:col>3</xdr:col>
      <xdr:colOff>28575</xdr:colOff>
      <xdr:row>22</xdr:row>
      <xdr:rowOff>38100</xdr:rowOff>
    </xdr:from>
    <xdr:to>
      <xdr:col>12</xdr:col>
      <xdr:colOff>533400</xdr:colOff>
      <xdr:row>39</xdr:row>
      <xdr:rowOff>171450</xdr:rowOff>
    </xdr:to>
    <xdr:sp macro="" textlink="">
      <xdr:nvSpPr>
        <xdr:cNvPr id="8196" name="WordArt 4"/>
        <xdr:cNvSpPr>
          <a:spLocks noChangeArrowheads="1" noChangeShapeType="1" noTextEdit="1"/>
        </xdr:cNvSpPr>
      </xdr:nvSpPr>
      <xdr:spPr bwMode="auto">
        <a:xfrm>
          <a:off x="3219450" y="4438650"/>
          <a:ext cx="7791450" cy="3533775"/>
        </a:xfrm>
        <a:prstGeom prst="rect">
          <a:avLst/>
        </a:prstGeom>
      </xdr:spPr>
      <xdr:txBody>
        <a:bodyPr wrap="none" fromWordArt="1">
          <a:prstTxWarp prst="textInflateBottom">
            <a:avLst>
              <a:gd name="adj" fmla="val 68083"/>
            </a:avLst>
          </a:prstTxWarp>
        </a:bodyPr>
        <a:lstStyle/>
        <a:p>
          <a:pPr algn="ctr" rtl="0"/>
          <a:r>
            <a:rPr lang="it-I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Selezionare la figura</a:t>
          </a:r>
        </a:p>
        <a:p>
          <a:pPr algn="ctr" rtl="0"/>
          <a:r>
            <a:rPr lang="it-I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desiderata ed inserire</a:t>
          </a:r>
        </a:p>
        <a:p>
          <a:pPr algn="ctr" rtl="0"/>
          <a:r>
            <a:rPr lang="it-I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i dati nelle apposite</a:t>
          </a:r>
        </a:p>
        <a:p>
          <a:pPr algn="ctr" rtl="0"/>
          <a:r>
            <a:rPr lang="it-I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celle con sfondo</a:t>
          </a:r>
        </a:p>
        <a:p>
          <a:pPr algn="ctr" rtl="0"/>
          <a:r>
            <a:rPr lang="it-I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di colore verde e</a:t>
          </a:r>
        </a:p>
        <a:p>
          <a:pPr algn="ctr" rtl="0"/>
          <a:r>
            <a:rPr lang="it-I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azzurro, quelle</a:t>
          </a:r>
        </a:p>
        <a:p>
          <a:pPr algn="ctr" rtl="0"/>
          <a:r>
            <a:rPr lang="it-I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arancioni, sono</a:t>
          </a:r>
        </a:p>
        <a:p>
          <a:pPr algn="ctr" rtl="0"/>
          <a:r>
            <a:rPr lang="it-IT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i risultati.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190500</xdr:rowOff>
        </xdr:from>
        <xdr:to>
          <xdr:col>2</xdr:col>
          <xdr:colOff>542925</xdr:colOff>
          <xdr:row>8</xdr:row>
          <xdr:rowOff>114300</xdr:rowOff>
        </xdr:to>
        <xdr:sp macro="" textlink="">
          <xdr:nvSpPr>
            <xdr:cNvPr id="8204" name="CommandButton1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542925</xdr:colOff>
          <xdr:row>12</xdr:row>
          <xdr:rowOff>123825</xdr:rowOff>
        </xdr:to>
        <xdr:sp macro="" textlink="">
          <xdr:nvSpPr>
            <xdr:cNvPr id="8205" name="CommandButton2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542925</xdr:colOff>
          <xdr:row>16</xdr:row>
          <xdr:rowOff>123825</xdr:rowOff>
        </xdr:to>
        <xdr:sp macro="" textlink="">
          <xdr:nvSpPr>
            <xdr:cNvPr id="8206" name="CommandButton3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542925</xdr:colOff>
          <xdr:row>20</xdr:row>
          <xdr:rowOff>123825</xdr:rowOff>
        </xdr:to>
        <xdr:sp macro="" textlink="">
          <xdr:nvSpPr>
            <xdr:cNvPr id="8207" name="CommandButton4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542925</xdr:colOff>
          <xdr:row>24</xdr:row>
          <xdr:rowOff>123825</xdr:rowOff>
        </xdr:to>
        <xdr:sp macro="" textlink="">
          <xdr:nvSpPr>
            <xdr:cNvPr id="8208" name="CommandButton5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542925</xdr:colOff>
          <xdr:row>28</xdr:row>
          <xdr:rowOff>123825</xdr:rowOff>
        </xdr:to>
        <xdr:sp macro="" textlink="">
          <xdr:nvSpPr>
            <xdr:cNvPr id="8209" name="CommandButton6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542925</xdr:colOff>
          <xdr:row>32</xdr:row>
          <xdr:rowOff>123825</xdr:rowOff>
        </xdr:to>
        <xdr:sp macro="" textlink="">
          <xdr:nvSpPr>
            <xdr:cNvPr id="8210" name="CommandButton7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781050</xdr:colOff>
          <xdr:row>36</xdr:row>
          <xdr:rowOff>133350</xdr:rowOff>
        </xdr:from>
        <xdr:to>
          <xdr:col>2</xdr:col>
          <xdr:colOff>352425</xdr:colOff>
          <xdr:row>38</xdr:row>
          <xdr:rowOff>104775</xdr:rowOff>
        </xdr:to>
        <xdr:sp macro="" textlink="">
          <xdr:nvSpPr>
            <xdr:cNvPr id="8211" name="CommandButton8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7</xdr:row>
      <xdr:rowOff>47625</xdr:rowOff>
    </xdr:from>
    <xdr:to>
      <xdr:col>11</xdr:col>
      <xdr:colOff>228600</xdr:colOff>
      <xdr:row>9</xdr:row>
      <xdr:rowOff>171450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2533650" y="1762125"/>
          <a:ext cx="8277225" cy="523875"/>
        </a:xfrm>
        <a:prstGeom prst="rect">
          <a:avLst/>
        </a:prstGeom>
      </xdr:spPr>
      <xdr:txBody>
        <a:bodyPr wrap="none" fromWordArt="1">
          <a:prstTxWarp prst="textStop">
            <a:avLst>
              <a:gd name="adj" fmla="val 22222"/>
            </a:avLst>
          </a:prstTxWarp>
        </a:bodyPr>
        <a:lstStyle/>
        <a:p>
          <a:pPr algn="ctr" rtl="0"/>
          <a:r>
            <a:rPr lang="it-IT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CALCOLO DI AREA E PERIMETRO</a:t>
          </a:r>
        </a:p>
      </xdr:txBody>
    </xdr:sp>
    <xdr:clientData/>
  </xdr:twoCellAnchor>
  <xdr:twoCellAnchor>
    <xdr:from>
      <xdr:col>0</xdr:col>
      <xdr:colOff>552450</xdr:colOff>
      <xdr:row>2</xdr:row>
      <xdr:rowOff>200025</xdr:rowOff>
    </xdr:from>
    <xdr:to>
      <xdr:col>2</xdr:col>
      <xdr:colOff>28575</xdr:colOff>
      <xdr:row>8</xdr:row>
      <xdr:rowOff>47625</xdr:rowOff>
    </xdr:to>
    <xdr:sp macro="" textlink="">
      <xdr:nvSpPr>
        <xdr:cNvPr id="1032" name="Oval 2"/>
        <xdr:cNvSpPr>
          <a:spLocks noChangeArrowheads="1"/>
        </xdr:cNvSpPr>
      </xdr:nvSpPr>
      <xdr:spPr bwMode="auto">
        <a:xfrm>
          <a:off x="552450" y="600075"/>
          <a:ext cx="1400175" cy="1362075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5</xdr:row>
      <xdr:rowOff>9525</xdr:rowOff>
    </xdr:from>
    <xdr:to>
      <xdr:col>1</xdr:col>
      <xdr:colOff>933450</xdr:colOff>
      <xdr:row>6</xdr:row>
      <xdr:rowOff>28575</xdr:rowOff>
    </xdr:to>
    <xdr:sp macro="" textlink="">
      <xdr:nvSpPr>
        <xdr:cNvPr id="1033" name="Line 3"/>
        <xdr:cNvSpPr>
          <a:spLocks noChangeShapeType="1"/>
        </xdr:cNvSpPr>
      </xdr:nvSpPr>
      <xdr:spPr bwMode="auto">
        <a:xfrm>
          <a:off x="1276350" y="1323975"/>
          <a:ext cx="61912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19050</xdr:colOff>
      <xdr:row>3</xdr:row>
      <xdr:rowOff>95250</xdr:rowOff>
    </xdr:from>
    <xdr:to>
      <xdr:col>1</xdr:col>
      <xdr:colOff>628650</xdr:colOff>
      <xdr:row>7</xdr:row>
      <xdr:rowOff>180975</xdr:rowOff>
    </xdr:to>
    <xdr:sp macro="" textlink="">
      <xdr:nvSpPr>
        <xdr:cNvPr id="1034" name="Line 4"/>
        <xdr:cNvSpPr>
          <a:spLocks noChangeShapeType="1"/>
        </xdr:cNvSpPr>
      </xdr:nvSpPr>
      <xdr:spPr bwMode="auto">
        <a:xfrm flipV="1">
          <a:off x="981075" y="704850"/>
          <a:ext cx="60960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19050</xdr:colOff>
      <xdr:row>31</xdr:row>
      <xdr:rowOff>9525</xdr:rowOff>
    </xdr:from>
    <xdr:to>
      <xdr:col>2</xdr:col>
      <xdr:colOff>352425</xdr:colOff>
      <xdr:row>32</xdr:row>
      <xdr:rowOff>76200</xdr:rowOff>
    </xdr:to>
    <xdr:sp macro="" textlink="">
      <xdr:nvSpPr>
        <xdr:cNvPr id="1029" name="Text Box 5">
          <a:hlinkClick xmlns:r="http://schemas.openxmlformats.org/officeDocument/2006/relationships" r:id="rId1" tooltip="Torna alla Scelta"/>
        </xdr:cNvPr>
        <xdr:cNvSpPr txBox="1">
          <a:spLocks noChangeArrowheads="1"/>
        </xdr:cNvSpPr>
      </xdr:nvSpPr>
      <xdr:spPr bwMode="auto">
        <a:xfrm>
          <a:off x="981075" y="6981825"/>
          <a:ext cx="1295400" cy="266700"/>
        </a:xfrm>
        <a:prstGeom prst="rect">
          <a:avLst/>
        </a:prstGeom>
        <a:gradFill rotWithShape="1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xdr:spPr>
      <xdr:txBody>
        <a:bodyPr vertOverflow="clip" wrap="square" lIns="36576" tIns="36576" rIns="36576" bIns="36576" anchor="ctr" upright="1"/>
        <a:lstStyle/>
        <a:p>
          <a:pPr algn="ctr" rtl="1">
            <a:defRPr sz="1000"/>
          </a:pPr>
          <a:r>
            <a:rPr lang="it-IT" sz="1200" b="1" i="1" u="sng" strike="noStrike">
              <a:solidFill>
                <a:srgbClr val="FF0000"/>
              </a:solidFill>
              <a:latin typeface="Lucida Calligraphy"/>
            </a:rPr>
            <a:t>RITORNO</a:t>
          </a:r>
        </a:p>
      </xdr:txBody>
    </xdr:sp>
    <xdr:clientData/>
  </xdr:twoCellAnchor>
  <xdr:twoCellAnchor>
    <xdr:from>
      <xdr:col>1</xdr:col>
      <xdr:colOff>285750</xdr:colOff>
      <xdr:row>4</xdr:row>
      <xdr:rowOff>171450</xdr:rowOff>
    </xdr:from>
    <xdr:to>
      <xdr:col>1</xdr:col>
      <xdr:colOff>361950</xdr:colOff>
      <xdr:row>5</xdr:row>
      <xdr:rowOff>47625</xdr:rowOff>
    </xdr:to>
    <xdr:sp macro="" textlink="">
      <xdr:nvSpPr>
        <xdr:cNvPr id="1036" name="AutoShape 6"/>
        <xdr:cNvSpPr>
          <a:spLocks noChangeArrowheads="1"/>
        </xdr:cNvSpPr>
      </xdr:nvSpPr>
      <xdr:spPr bwMode="auto">
        <a:xfrm>
          <a:off x="1247775" y="1285875"/>
          <a:ext cx="76200" cy="76200"/>
        </a:xfrm>
        <a:prstGeom prst="flowChartConnector">
          <a:avLst/>
        </a:prstGeom>
        <a:solidFill>
          <a:srgbClr val="C0C0C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7</xdr:row>
      <xdr:rowOff>114300</xdr:rowOff>
    </xdr:from>
    <xdr:to>
      <xdr:col>12</xdr:col>
      <xdr:colOff>152400</xdr:colOff>
      <xdr:row>10</xdr:row>
      <xdr:rowOff>38100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2733675" y="1828800"/>
          <a:ext cx="6981825" cy="523875"/>
        </a:xfrm>
        <a:prstGeom prst="rect">
          <a:avLst/>
        </a:prstGeom>
      </xdr:spPr>
      <xdr:txBody>
        <a:bodyPr wrap="none" fromWordArt="1">
          <a:prstTxWarp prst="textInflateBottom">
            <a:avLst>
              <a:gd name="adj" fmla="val 68083"/>
            </a:avLst>
          </a:prstTxWarp>
        </a:bodyPr>
        <a:lstStyle/>
        <a:p>
          <a:pPr algn="ctr" rtl="0"/>
          <a:r>
            <a:rPr lang="it-IT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CALCOLO DI AREA E PERIMETRO</a:t>
          </a:r>
        </a:p>
      </xdr:txBody>
    </xdr:sp>
    <xdr:clientData/>
  </xdr:twoCellAnchor>
  <xdr:twoCellAnchor>
    <xdr:from>
      <xdr:col>1</xdr:col>
      <xdr:colOff>390525</xdr:colOff>
      <xdr:row>3</xdr:row>
      <xdr:rowOff>266700</xdr:rowOff>
    </xdr:from>
    <xdr:to>
      <xdr:col>3</xdr:col>
      <xdr:colOff>0</xdr:colOff>
      <xdr:row>8</xdr:row>
      <xdr:rowOff>0</xdr:rowOff>
    </xdr:to>
    <xdr:sp macro="" textlink="">
      <xdr:nvSpPr>
        <xdr:cNvPr id="2055" name="Rectangle 2"/>
        <xdr:cNvSpPr>
          <a:spLocks noChangeArrowheads="1"/>
        </xdr:cNvSpPr>
      </xdr:nvSpPr>
      <xdr:spPr bwMode="auto">
        <a:xfrm>
          <a:off x="1123950" y="876300"/>
          <a:ext cx="1076325" cy="10382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7</xdr:row>
      <xdr:rowOff>9525</xdr:rowOff>
    </xdr:from>
    <xdr:to>
      <xdr:col>2</xdr:col>
      <xdr:colOff>723900</xdr:colOff>
      <xdr:row>7</xdr:row>
      <xdr:rowOff>9525</xdr:rowOff>
    </xdr:to>
    <xdr:sp macro="" textlink="">
      <xdr:nvSpPr>
        <xdr:cNvPr id="2056" name="Line 3"/>
        <xdr:cNvSpPr>
          <a:spLocks noChangeShapeType="1"/>
        </xdr:cNvSpPr>
      </xdr:nvSpPr>
      <xdr:spPr bwMode="auto">
        <a:xfrm flipV="1">
          <a:off x="1114425" y="1724025"/>
          <a:ext cx="1076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533400</xdr:colOff>
      <xdr:row>3</xdr:row>
      <xdr:rowOff>257175</xdr:rowOff>
    </xdr:from>
    <xdr:to>
      <xdr:col>2</xdr:col>
      <xdr:colOff>533400</xdr:colOff>
      <xdr:row>7</xdr:row>
      <xdr:rowOff>190500</xdr:rowOff>
    </xdr:to>
    <xdr:sp macro="" textlink="">
      <xdr:nvSpPr>
        <xdr:cNvPr id="2057" name="Line 4"/>
        <xdr:cNvSpPr>
          <a:spLocks noChangeShapeType="1"/>
        </xdr:cNvSpPr>
      </xdr:nvSpPr>
      <xdr:spPr bwMode="auto">
        <a:xfrm>
          <a:off x="2000250" y="866775"/>
          <a:ext cx="0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9525</xdr:colOff>
      <xdr:row>34</xdr:row>
      <xdr:rowOff>9525</xdr:rowOff>
    </xdr:from>
    <xdr:to>
      <xdr:col>3</xdr:col>
      <xdr:colOff>342900</xdr:colOff>
      <xdr:row>35</xdr:row>
      <xdr:rowOff>76200</xdr:rowOff>
    </xdr:to>
    <xdr:sp macro="" textlink="">
      <xdr:nvSpPr>
        <xdr:cNvPr id="2053" name="Text Box 5">
          <a:hlinkClick xmlns:r="http://schemas.openxmlformats.org/officeDocument/2006/relationships" r:id="rId1" tooltip="Torna alla Scelta"/>
        </xdr:cNvPr>
        <xdr:cNvSpPr txBox="1">
          <a:spLocks noChangeArrowheads="1"/>
        </xdr:cNvSpPr>
      </xdr:nvSpPr>
      <xdr:spPr bwMode="auto">
        <a:xfrm>
          <a:off x="1476375" y="7839075"/>
          <a:ext cx="1066800" cy="266700"/>
        </a:xfrm>
        <a:prstGeom prst="rect">
          <a:avLst/>
        </a:prstGeom>
        <a:gradFill rotWithShape="1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xdr:spPr>
      <xdr:txBody>
        <a:bodyPr vertOverflow="clip" wrap="square" lIns="36576" tIns="36576" rIns="36576" bIns="0" anchor="t" upright="1"/>
        <a:lstStyle/>
        <a:p>
          <a:pPr algn="ctr" rtl="1">
            <a:defRPr sz="1000"/>
          </a:pPr>
          <a:r>
            <a:rPr lang="it-IT" sz="1200" b="1" i="1" u="sng" strike="noStrike">
              <a:solidFill>
                <a:srgbClr val="FF0000"/>
              </a:solidFill>
              <a:latin typeface="Lucida Calligraphy"/>
            </a:rPr>
            <a:t>RITORNO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6</xdr:row>
      <xdr:rowOff>66675</xdr:rowOff>
    </xdr:from>
    <xdr:to>
      <xdr:col>12</xdr:col>
      <xdr:colOff>390525</xdr:colOff>
      <xdr:row>8</xdr:row>
      <xdr:rowOff>190500</xdr:rowOff>
    </xdr:to>
    <xdr:sp macro="" textlink="">
      <xdr:nvSpPr>
        <xdr:cNvPr id="3073" name="WordArt 1"/>
        <xdr:cNvSpPr>
          <a:spLocks noChangeArrowheads="1" noChangeShapeType="1" noTextEdit="1"/>
        </xdr:cNvSpPr>
      </xdr:nvSpPr>
      <xdr:spPr bwMode="auto">
        <a:xfrm>
          <a:off x="2828925" y="1581150"/>
          <a:ext cx="7572375" cy="523875"/>
        </a:xfrm>
        <a:prstGeom prst="rect">
          <a:avLst/>
        </a:prstGeom>
      </xdr:spPr>
      <xdr:txBody>
        <a:bodyPr wrap="none" fromWordArt="1">
          <a:prstTxWarp prst="textInflateTop">
            <a:avLst>
              <a:gd name="adj" fmla="val 31917"/>
            </a:avLst>
          </a:prstTxWarp>
        </a:bodyPr>
        <a:lstStyle/>
        <a:p>
          <a:pPr algn="ctr" rtl="0"/>
          <a:r>
            <a:rPr lang="it-IT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CALCOLO DI AREA E PERIMETRO</a:t>
          </a:r>
        </a:p>
      </xdr:txBody>
    </xdr:sp>
    <xdr:clientData/>
  </xdr:twoCellAnchor>
  <xdr:twoCellAnchor>
    <xdr:from>
      <xdr:col>1</xdr:col>
      <xdr:colOff>228600</xdr:colOff>
      <xdr:row>4</xdr:row>
      <xdr:rowOff>28575</xdr:rowOff>
    </xdr:from>
    <xdr:to>
      <xdr:col>3</xdr:col>
      <xdr:colOff>304800</xdr:colOff>
      <xdr:row>7</xdr:row>
      <xdr:rowOff>161925</xdr:rowOff>
    </xdr:to>
    <xdr:sp macro="" textlink="">
      <xdr:nvSpPr>
        <xdr:cNvPr id="3081" name="Rectangle 2"/>
        <xdr:cNvSpPr>
          <a:spLocks noChangeArrowheads="1"/>
        </xdr:cNvSpPr>
      </xdr:nvSpPr>
      <xdr:spPr bwMode="auto">
        <a:xfrm>
          <a:off x="914400" y="1143000"/>
          <a:ext cx="1447800" cy="7334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542925</xdr:colOff>
      <xdr:row>33</xdr:row>
      <xdr:rowOff>142875</xdr:rowOff>
    </xdr:from>
    <xdr:to>
      <xdr:col>5</xdr:col>
      <xdr:colOff>619125</xdr:colOff>
      <xdr:row>34</xdr:row>
      <xdr:rowOff>180975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4524375" y="84867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6</xdr:row>
      <xdr:rowOff>190500</xdr:rowOff>
    </xdr:from>
    <xdr:to>
      <xdr:col>3</xdr:col>
      <xdr:colOff>304800</xdr:colOff>
      <xdr:row>6</xdr:row>
      <xdr:rowOff>190500</xdr:rowOff>
    </xdr:to>
    <xdr:sp macro="" textlink="">
      <xdr:nvSpPr>
        <xdr:cNvPr id="3083" name="Line 5"/>
        <xdr:cNvSpPr>
          <a:spLocks noChangeShapeType="1"/>
        </xdr:cNvSpPr>
      </xdr:nvSpPr>
      <xdr:spPr bwMode="auto">
        <a:xfrm>
          <a:off x="914400" y="17049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85725</xdr:colOff>
      <xdr:row>4</xdr:row>
      <xdr:rowOff>9525</xdr:rowOff>
    </xdr:from>
    <xdr:to>
      <xdr:col>3</xdr:col>
      <xdr:colOff>85725</xdr:colOff>
      <xdr:row>7</xdr:row>
      <xdr:rowOff>161925</xdr:rowOff>
    </xdr:to>
    <xdr:sp macro="" textlink="">
      <xdr:nvSpPr>
        <xdr:cNvPr id="3084" name="Line 6"/>
        <xdr:cNvSpPr>
          <a:spLocks noChangeShapeType="1"/>
        </xdr:cNvSpPr>
      </xdr:nvSpPr>
      <xdr:spPr bwMode="auto">
        <a:xfrm>
          <a:off x="2143125" y="112395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9525</xdr:colOff>
      <xdr:row>32</xdr:row>
      <xdr:rowOff>19050</xdr:rowOff>
    </xdr:from>
    <xdr:to>
      <xdr:col>3</xdr:col>
      <xdr:colOff>342900</xdr:colOff>
      <xdr:row>33</xdr:row>
      <xdr:rowOff>85725</xdr:rowOff>
    </xdr:to>
    <xdr:sp macro="" textlink="">
      <xdr:nvSpPr>
        <xdr:cNvPr id="3079" name="Text Box 7">
          <a:hlinkClick xmlns:r="http://schemas.openxmlformats.org/officeDocument/2006/relationships" r:id="rId1" tooltip="Torna alla Scelta"/>
        </xdr:cNvPr>
        <xdr:cNvSpPr txBox="1">
          <a:spLocks noChangeArrowheads="1"/>
        </xdr:cNvSpPr>
      </xdr:nvSpPr>
      <xdr:spPr bwMode="auto">
        <a:xfrm>
          <a:off x="1381125" y="8162925"/>
          <a:ext cx="1019175" cy="266700"/>
        </a:xfrm>
        <a:prstGeom prst="rect">
          <a:avLst/>
        </a:prstGeom>
        <a:gradFill rotWithShape="1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xdr:spPr>
      <xdr:txBody>
        <a:bodyPr vertOverflow="clip" wrap="square" lIns="36576" tIns="36576" rIns="36576" bIns="0" anchor="t" upright="1"/>
        <a:lstStyle/>
        <a:p>
          <a:pPr algn="ctr" rtl="1">
            <a:defRPr sz="1000"/>
          </a:pPr>
          <a:r>
            <a:rPr lang="it-IT" sz="1200" b="1" i="1" u="sng" strike="noStrike">
              <a:solidFill>
                <a:srgbClr val="FF0000"/>
              </a:solidFill>
              <a:latin typeface="Lucida Calligraphy"/>
            </a:rPr>
            <a:t>RITORNO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</xdr:row>
      <xdr:rowOff>38100</xdr:rowOff>
    </xdr:from>
    <xdr:to>
      <xdr:col>12</xdr:col>
      <xdr:colOff>476250</xdr:colOff>
      <xdr:row>9</xdr:row>
      <xdr:rowOff>161925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>
          <a:off x="2914650" y="1752600"/>
          <a:ext cx="7877175" cy="523875"/>
        </a:xfrm>
        <a:prstGeom prst="rect">
          <a:avLst/>
        </a:prstGeom>
      </xdr:spPr>
      <xdr:txBody>
        <a:bodyPr wrap="none" fromWordArt="1">
          <a:prstTxWarp prst="textDeflate">
            <a:avLst>
              <a:gd name="adj" fmla="val 18750"/>
            </a:avLst>
          </a:prstTxWarp>
        </a:bodyPr>
        <a:lstStyle/>
        <a:p>
          <a:pPr algn="ctr" rtl="0"/>
          <a:r>
            <a:rPr lang="it-IT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CALCOLO DI AREA E PERIMETRO</a:t>
          </a:r>
        </a:p>
      </xdr:txBody>
    </xdr:sp>
    <xdr:clientData/>
  </xdr:twoCellAnchor>
  <xdr:twoCellAnchor>
    <xdr:from>
      <xdr:col>1</xdr:col>
      <xdr:colOff>600075</xdr:colOff>
      <xdr:row>6</xdr:row>
      <xdr:rowOff>38100</xdr:rowOff>
    </xdr:from>
    <xdr:to>
      <xdr:col>3</xdr:col>
      <xdr:colOff>514350</xdr:colOff>
      <xdr:row>9</xdr:row>
      <xdr:rowOff>19050</xdr:rowOff>
    </xdr:to>
    <xdr:sp macro="" textlink="">
      <xdr:nvSpPr>
        <xdr:cNvPr id="5139" name="AutoShape 2"/>
        <xdr:cNvSpPr>
          <a:spLocks noChangeArrowheads="1"/>
        </xdr:cNvSpPr>
      </xdr:nvSpPr>
      <xdr:spPr bwMode="auto">
        <a:xfrm rot="3929369">
          <a:off x="1638300" y="1200150"/>
          <a:ext cx="581025" cy="1285875"/>
        </a:xfrm>
        <a:prstGeom prst="diamond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638175</xdr:colOff>
      <xdr:row>6</xdr:row>
      <xdr:rowOff>190500</xdr:rowOff>
    </xdr:from>
    <xdr:to>
      <xdr:col>3</xdr:col>
      <xdr:colOff>476250</xdr:colOff>
      <xdr:row>8</xdr:row>
      <xdr:rowOff>66675</xdr:rowOff>
    </xdr:to>
    <xdr:sp macro="" textlink="">
      <xdr:nvSpPr>
        <xdr:cNvPr id="5140" name="Line 4"/>
        <xdr:cNvSpPr>
          <a:spLocks noChangeShapeType="1"/>
        </xdr:cNvSpPr>
      </xdr:nvSpPr>
      <xdr:spPr bwMode="auto">
        <a:xfrm rot="3176443" flipV="1">
          <a:off x="1790700" y="1238250"/>
          <a:ext cx="276225" cy="1209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438150</xdr:colOff>
      <xdr:row>6</xdr:row>
      <xdr:rowOff>66675</xdr:rowOff>
    </xdr:from>
    <xdr:to>
      <xdr:col>2</xdr:col>
      <xdr:colOff>676275</xdr:colOff>
      <xdr:row>8</xdr:row>
      <xdr:rowOff>190500</xdr:rowOff>
    </xdr:to>
    <xdr:sp macro="" textlink="">
      <xdr:nvSpPr>
        <xdr:cNvPr id="5141" name="Line 5"/>
        <xdr:cNvSpPr>
          <a:spLocks noChangeShapeType="1"/>
        </xdr:cNvSpPr>
      </xdr:nvSpPr>
      <xdr:spPr bwMode="auto">
        <a:xfrm>
          <a:off x="1809750" y="1581150"/>
          <a:ext cx="23812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371475</xdr:colOff>
      <xdr:row>9</xdr:row>
      <xdr:rowOff>0</xdr:rowOff>
    </xdr:from>
    <xdr:to>
      <xdr:col>1</xdr:col>
      <xdr:colOff>666750</xdr:colOff>
      <xdr:row>9</xdr:row>
      <xdr:rowOff>0</xdr:rowOff>
    </xdr:to>
    <xdr:sp macro="" textlink="">
      <xdr:nvSpPr>
        <xdr:cNvPr id="5142" name="Line 6"/>
        <xdr:cNvSpPr>
          <a:spLocks noChangeShapeType="1"/>
        </xdr:cNvSpPr>
      </xdr:nvSpPr>
      <xdr:spPr bwMode="auto">
        <a:xfrm flipH="1">
          <a:off x="1057275" y="21145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676275</xdr:colOff>
      <xdr:row>6</xdr:row>
      <xdr:rowOff>66675</xdr:rowOff>
    </xdr:from>
    <xdr:to>
      <xdr:col>2</xdr:col>
      <xdr:colOff>428625</xdr:colOff>
      <xdr:row>6</xdr:row>
      <xdr:rowOff>66675</xdr:rowOff>
    </xdr:to>
    <xdr:sp macro="" textlink="">
      <xdr:nvSpPr>
        <xdr:cNvPr id="5143" name="Line 7"/>
        <xdr:cNvSpPr>
          <a:spLocks noChangeShapeType="1"/>
        </xdr:cNvSpPr>
      </xdr:nvSpPr>
      <xdr:spPr bwMode="auto">
        <a:xfrm flipH="1">
          <a:off x="1362075" y="158115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428625</xdr:colOff>
      <xdr:row>6</xdr:row>
      <xdr:rowOff>57150</xdr:rowOff>
    </xdr:from>
    <xdr:to>
      <xdr:col>2</xdr:col>
      <xdr:colOff>190500</xdr:colOff>
      <xdr:row>9</xdr:row>
      <xdr:rowOff>0</xdr:rowOff>
    </xdr:to>
    <xdr:sp macro="" textlink="">
      <xdr:nvSpPr>
        <xdr:cNvPr id="5144" name="Line 8"/>
        <xdr:cNvSpPr>
          <a:spLocks noChangeShapeType="1"/>
        </xdr:cNvSpPr>
      </xdr:nvSpPr>
      <xdr:spPr bwMode="auto">
        <a:xfrm flipH="1">
          <a:off x="1114425" y="1571625"/>
          <a:ext cx="44767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495300</xdr:colOff>
      <xdr:row>9</xdr:row>
      <xdr:rowOff>0</xdr:rowOff>
    </xdr:from>
    <xdr:to>
      <xdr:col>1</xdr:col>
      <xdr:colOff>666750</xdr:colOff>
      <xdr:row>10</xdr:row>
      <xdr:rowOff>28575</xdr:rowOff>
    </xdr:to>
    <xdr:sp macro="" textlink="">
      <xdr:nvSpPr>
        <xdr:cNvPr id="5145" name="Line 9"/>
        <xdr:cNvSpPr>
          <a:spLocks noChangeShapeType="1"/>
        </xdr:cNvSpPr>
      </xdr:nvSpPr>
      <xdr:spPr bwMode="auto">
        <a:xfrm flipV="1">
          <a:off x="1181100" y="2114550"/>
          <a:ext cx="1714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438150</xdr:colOff>
      <xdr:row>4</xdr:row>
      <xdr:rowOff>180975</xdr:rowOff>
    </xdr:from>
    <xdr:to>
      <xdr:col>2</xdr:col>
      <xdr:colOff>600075</xdr:colOff>
      <xdr:row>6</xdr:row>
      <xdr:rowOff>57150</xdr:rowOff>
    </xdr:to>
    <xdr:sp macro="" textlink="">
      <xdr:nvSpPr>
        <xdr:cNvPr id="5146" name="Line 10"/>
        <xdr:cNvSpPr>
          <a:spLocks noChangeShapeType="1"/>
        </xdr:cNvSpPr>
      </xdr:nvSpPr>
      <xdr:spPr bwMode="auto">
        <a:xfrm flipH="1">
          <a:off x="1809750" y="1295400"/>
          <a:ext cx="16192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333375</xdr:colOff>
      <xdr:row>32</xdr:row>
      <xdr:rowOff>66675</xdr:rowOff>
    </xdr:to>
    <xdr:sp macro="" textlink="">
      <xdr:nvSpPr>
        <xdr:cNvPr id="5131" name="Text Box 11">
          <a:hlinkClick xmlns:r="http://schemas.openxmlformats.org/officeDocument/2006/relationships" r:id="rId1" tooltip="Torna alla Scelta"/>
        </xdr:cNvPr>
        <xdr:cNvSpPr txBox="1">
          <a:spLocks noChangeArrowheads="1"/>
        </xdr:cNvSpPr>
      </xdr:nvSpPr>
      <xdr:spPr bwMode="auto">
        <a:xfrm>
          <a:off x="1371600" y="7753350"/>
          <a:ext cx="1019175" cy="266700"/>
        </a:xfrm>
        <a:prstGeom prst="rect">
          <a:avLst/>
        </a:prstGeom>
        <a:gradFill rotWithShape="1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xdr:spPr>
      <xdr:txBody>
        <a:bodyPr vertOverflow="clip" wrap="square" lIns="36576" tIns="36576" rIns="36576" bIns="0" anchor="t" upright="1"/>
        <a:lstStyle/>
        <a:p>
          <a:pPr algn="ctr" rtl="1">
            <a:defRPr sz="1000"/>
          </a:pPr>
          <a:r>
            <a:rPr lang="it-IT" sz="1200" b="1" i="1" u="sng" strike="noStrike">
              <a:solidFill>
                <a:srgbClr val="FF0000"/>
              </a:solidFill>
              <a:latin typeface="Lucida Calligraphy"/>
            </a:rPr>
            <a:t>RITORNO</a:t>
          </a:r>
        </a:p>
      </xdr:txBody>
    </xdr:sp>
    <xdr:clientData/>
  </xdr:twoCellAnchor>
  <xdr:twoCellAnchor>
    <xdr:from>
      <xdr:col>3</xdr:col>
      <xdr:colOff>447675</xdr:colOff>
      <xdr:row>6</xdr:row>
      <xdr:rowOff>57150</xdr:rowOff>
    </xdr:from>
    <xdr:to>
      <xdr:col>3</xdr:col>
      <xdr:colOff>800100</xdr:colOff>
      <xdr:row>6</xdr:row>
      <xdr:rowOff>57150</xdr:rowOff>
    </xdr:to>
    <xdr:sp macro="" textlink="">
      <xdr:nvSpPr>
        <xdr:cNvPr id="5148" name="Line 12"/>
        <xdr:cNvSpPr>
          <a:spLocks noChangeShapeType="1"/>
        </xdr:cNvSpPr>
      </xdr:nvSpPr>
      <xdr:spPr bwMode="auto">
        <a:xfrm>
          <a:off x="2505075" y="1571625"/>
          <a:ext cx="352425" cy="0"/>
        </a:xfrm>
        <a:prstGeom prst="line">
          <a:avLst/>
        </a:prstGeom>
        <a:noFill/>
        <a:ln w="9525">
          <a:noFill/>
          <a:round/>
          <a:headEnd/>
          <a:tailEnd/>
        </a:ln>
        <a:effectLst>
          <a:prstShdw prst="shdw17" dist="17961" dir="2700000">
            <a:srgbClr val="999999"/>
          </a:prstShdw>
        </a:effectLst>
      </xdr:spPr>
    </xdr:sp>
    <xdr:clientData/>
  </xdr:twoCellAnchor>
  <xdr:twoCellAnchor>
    <xdr:from>
      <xdr:col>3</xdr:col>
      <xdr:colOff>457200</xdr:colOff>
      <xdr:row>6</xdr:row>
      <xdr:rowOff>66675</xdr:rowOff>
    </xdr:from>
    <xdr:to>
      <xdr:col>3</xdr:col>
      <xdr:colOff>800100</xdr:colOff>
      <xdr:row>6</xdr:row>
      <xdr:rowOff>66675</xdr:rowOff>
    </xdr:to>
    <xdr:sp macro="" textlink="">
      <xdr:nvSpPr>
        <xdr:cNvPr id="5149" name="Line 13"/>
        <xdr:cNvSpPr>
          <a:spLocks noChangeShapeType="1"/>
        </xdr:cNvSpPr>
      </xdr:nvSpPr>
      <xdr:spPr bwMode="auto">
        <a:xfrm>
          <a:off x="2514600" y="1581150"/>
          <a:ext cx="342900" cy="0"/>
        </a:xfrm>
        <a:prstGeom prst="line">
          <a:avLst/>
        </a:prstGeom>
        <a:noFill/>
        <a:ln w="9525">
          <a:noFill/>
          <a:round/>
          <a:headEnd/>
          <a:tailEnd/>
        </a:ln>
        <a:effectLst>
          <a:prstShdw prst="shdw17" dist="17961" dir="2700000">
            <a:srgbClr val="999999"/>
          </a:prstShdw>
        </a:effectLst>
      </xdr:spPr>
    </xdr:sp>
    <xdr:clientData/>
  </xdr:twoCellAnchor>
  <xdr:twoCellAnchor>
    <xdr:from>
      <xdr:col>3</xdr:col>
      <xdr:colOff>542925</xdr:colOff>
      <xdr:row>6</xdr:row>
      <xdr:rowOff>76200</xdr:rowOff>
    </xdr:from>
    <xdr:to>
      <xdr:col>3</xdr:col>
      <xdr:colOff>542925</xdr:colOff>
      <xdr:row>8</xdr:row>
      <xdr:rowOff>190500</xdr:rowOff>
    </xdr:to>
    <xdr:sp macro="" textlink="">
      <xdr:nvSpPr>
        <xdr:cNvPr id="5150" name="Line 14"/>
        <xdr:cNvSpPr>
          <a:spLocks noChangeShapeType="1"/>
        </xdr:cNvSpPr>
      </xdr:nvSpPr>
      <xdr:spPr bwMode="auto">
        <a:xfrm>
          <a:off x="2600325" y="1590675"/>
          <a:ext cx="0" cy="5143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  <a:effectLst>
          <a:prstShdw prst="shdw17" dist="17961" dir="2700000">
            <a:srgbClr val="999999"/>
          </a:prstShdw>
        </a:effectLst>
      </xdr:spPr>
    </xdr:sp>
    <xdr:clientData/>
  </xdr:twoCellAnchor>
  <xdr:twoCellAnchor>
    <xdr:from>
      <xdr:col>3</xdr:col>
      <xdr:colOff>438150</xdr:colOff>
      <xdr:row>6</xdr:row>
      <xdr:rowOff>66675</xdr:rowOff>
    </xdr:from>
    <xdr:to>
      <xdr:col>4</xdr:col>
      <xdr:colOff>0</xdr:colOff>
      <xdr:row>6</xdr:row>
      <xdr:rowOff>66675</xdr:rowOff>
    </xdr:to>
    <xdr:sp macro="" textlink="">
      <xdr:nvSpPr>
        <xdr:cNvPr id="5151" name="Line 15"/>
        <xdr:cNvSpPr>
          <a:spLocks noChangeShapeType="1"/>
        </xdr:cNvSpPr>
      </xdr:nvSpPr>
      <xdr:spPr bwMode="auto">
        <a:xfrm flipH="1">
          <a:off x="2495550" y="15811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781050</xdr:colOff>
      <xdr:row>9</xdr:row>
      <xdr:rowOff>0</xdr:rowOff>
    </xdr:to>
    <xdr:sp macro="" textlink="">
      <xdr:nvSpPr>
        <xdr:cNvPr id="5152" name="Line 16"/>
        <xdr:cNvSpPr>
          <a:spLocks noChangeShapeType="1"/>
        </xdr:cNvSpPr>
      </xdr:nvSpPr>
      <xdr:spPr bwMode="auto">
        <a:xfrm flipH="1">
          <a:off x="2057400" y="21145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704850</xdr:colOff>
      <xdr:row>6</xdr:row>
      <xdr:rowOff>66675</xdr:rowOff>
    </xdr:from>
    <xdr:to>
      <xdr:col>3</xdr:col>
      <xdr:colOff>704850</xdr:colOff>
      <xdr:row>8</xdr:row>
      <xdr:rowOff>190500</xdr:rowOff>
    </xdr:to>
    <xdr:sp macro="" textlink="">
      <xdr:nvSpPr>
        <xdr:cNvPr id="5153" name="Line 17"/>
        <xdr:cNvSpPr>
          <a:spLocks noChangeShapeType="1"/>
        </xdr:cNvSpPr>
      </xdr:nvSpPr>
      <xdr:spPr bwMode="auto">
        <a:xfrm flipH="1">
          <a:off x="2762250" y="158115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6</xdr:row>
      <xdr:rowOff>47625</xdr:rowOff>
    </xdr:from>
    <xdr:to>
      <xdr:col>12</xdr:col>
      <xdr:colOff>504825</xdr:colOff>
      <xdr:row>8</xdr:row>
      <xdr:rowOff>171450</xdr:rowOff>
    </xdr:to>
    <xdr:sp macro="" textlink="">
      <xdr:nvSpPr>
        <xdr:cNvPr id="4097" name="WordArt 1"/>
        <xdr:cNvSpPr>
          <a:spLocks noChangeArrowheads="1" noChangeShapeType="1" noTextEdit="1"/>
        </xdr:cNvSpPr>
      </xdr:nvSpPr>
      <xdr:spPr bwMode="auto">
        <a:xfrm>
          <a:off x="2943225" y="1562100"/>
          <a:ext cx="7172325" cy="523875"/>
        </a:xfrm>
        <a:prstGeom prst="rect">
          <a:avLst/>
        </a:prstGeom>
      </xdr:spPr>
      <xdr:txBody>
        <a:bodyPr wrap="none" fromWordArt="1">
          <a:prstTxWarp prst="textTriangle">
            <a:avLst>
              <a:gd name="adj" fmla="val 50000"/>
            </a:avLst>
          </a:prstTxWarp>
        </a:bodyPr>
        <a:lstStyle/>
        <a:p>
          <a:pPr algn="ctr" rtl="0"/>
          <a:r>
            <a:rPr lang="it-IT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CALCOLO DI AREA E PERIMETRO</a:t>
          </a:r>
        </a:p>
      </xdr:txBody>
    </xdr:sp>
    <xdr:clientData/>
  </xdr:twoCellAnchor>
  <xdr:twoCellAnchor>
    <xdr:from>
      <xdr:col>1</xdr:col>
      <xdr:colOff>676275</xdr:colOff>
      <xdr:row>3</xdr:row>
      <xdr:rowOff>495300</xdr:rowOff>
    </xdr:from>
    <xdr:to>
      <xdr:col>3</xdr:col>
      <xdr:colOff>381000</xdr:colOff>
      <xdr:row>9</xdr:row>
      <xdr:rowOff>0</xdr:rowOff>
    </xdr:to>
    <xdr:sp macro="" textlink="">
      <xdr:nvSpPr>
        <xdr:cNvPr id="4111" name="AutoShape 2"/>
        <xdr:cNvSpPr>
          <a:spLocks noChangeArrowheads="1"/>
        </xdr:cNvSpPr>
      </xdr:nvSpPr>
      <xdr:spPr bwMode="auto">
        <a:xfrm>
          <a:off x="1362075" y="1104900"/>
          <a:ext cx="1076325" cy="1009650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0</xdr:colOff>
      <xdr:row>10</xdr:row>
      <xdr:rowOff>85725</xdr:rowOff>
    </xdr:to>
    <xdr:sp macro="" textlink="">
      <xdr:nvSpPr>
        <xdr:cNvPr id="4112" name="Line 3"/>
        <xdr:cNvSpPr>
          <a:spLocks noChangeShapeType="1"/>
        </xdr:cNvSpPr>
      </xdr:nvSpPr>
      <xdr:spPr bwMode="auto">
        <a:xfrm>
          <a:off x="1371600" y="20955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371475</xdr:colOff>
      <xdr:row>8</xdr:row>
      <xdr:rowOff>190500</xdr:rowOff>
    </xdr:from>
    <xdr:to>
      <xdr:col>3</xdr:col>
      <xdr:colOff>371475</xdr:colOff>
      <xdr:row>10</xdr:row>
      <xdr:rowOff>95250</xdr:rowOff>
    </xdr:to>
    <xdr:sp macro="" textlink="">
      <xdr:nvSpPr>
        <xdr:cNvPr id="4113" name="Line 4"/>
        <xdr:cNvSpPr>
          <a:spLocks noChangeShapeType="1"/>
        </xdr:cNvSpPr>
      </xdr:nvSpPr>
      <xdr:spPr bwMode="auto">
        <a:xfrm>
          <a:off x="2428875" y="21050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361950</xdr:colOff>
      <xdr:row>10</xdr:row>
      <xdr:rowOff>0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1371600" y="2314575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</xdr:col>
      <xdr:colOff>314325</xdr:colOff>
      <xdr:row>7</xdr:row>
      <xdr:rowOff>152400</xdr:rowOff>
    </xdr:from>
    <xdr:to>
      <xdr:col>1</xdr:col>
      <xdr:colOff>676275</xdr:colOff>
      <xdr:row>8</xdr:row>
      <xdr:rowOff>190500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 flipH="1" flipV="1">
          <a:off x="1000125" y="1866900"/>
          <a:ext cx="36195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247650</xdr:colOff>
      <xdr:row>3</xdr:row>
      <xdr:rowOff>276225</xdr:rowOff>
    </xdr:from>
    <xdr:to>
      <xdr:col>2</xdr:col>
      <xdr:colOff>523875</xdr:colOff>
      <xdr:row>3</xdr:row>
      <xdr:rowOff>495300</xdr:rowOff>
    </xdr:to>
    <xdr:sp macro="" textlink="">
      <xdr:nvSpPr>
        <xdr:cNvPr id="4116" name="Line 7"/>
        <xdr:cNvSpPr>
          <a:spLocks noChangeShapeType="1"/>
        </xdr:cNvSpPr>
      </xdr:nvSpPr>
      <xdr:spPr bwMode="auto">
        <a:xfrm flipH="1" flipV="1">
          <a:off x="1619250" y="885825"/>
          <a:ext cx="27622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438150</xdr:colOff>
      <xdr:row>3</xdr:row>
      <xdr:rowOff>314325</xdr:rowOff>
    </xdr:from>
    <xdr:to>
      <xdr:col>2</xdr:col>
      <xdr:colOff>295275</xdr:colOff>
      <xdr:row>8</xdr:row>
      <xdr:rowOff>38100</xdr:rowOff>
    </xdr:to>
    <xdr:sp macro="" textlink="">
      <xdr:nvSpPr>
        <xdr:cNvPr id="4117" name="Line 8"/>
        <xdr:cNvSpPr>
          <a:spLocks noChangeShapeType="1"/>
        </xdr:cNvSpPr>
      </xdr:nvSpPr>
      <xdr:spPr bwMode="auto">
        <a:xfrm flipV="1">
          <a:off x="1123950" y="923925"/>
          <a:ext cx="542925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514350</xdr:colOff>
      <xdr:row>4</xdr:row>
      <xdr:rowOff>0</xdr:rowOff>
    </xdr:from>
    <xdr:to>
      <xdr:col>3</xdr:col>
      <xdr:colOff>809625</xdr:colOff>
      <xdr:row>4</xdr:row>
      <xdr:rowOff>0</xdr:rowOff>
    </xdr:to>
    <xdr:sp macro="" textlink="">
      <xdr:nvSpPr>
        <xdr:cNvPr id="4118" name="Line 9"/>
        <xdr:cNvSpPr>
          <a:spLocks noChangeShapeType="1"/>
        </xdr:cNvSpPr>
      </xdr:nvSpPr>
      <xdr:spPr bwMode="auto">
        <a:xfrm>
          <a:off x="1885950" y="11144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361950</xdr:colOff>
      <xdr:row>9</xdr:row>
      <xdr:rowOff>0</xdr:rowOff>
    </xdr:from>
    <xdr:to>
      <xdr:col>3</xdr:col>
      <xdr:colOff>733425</xdr:colOff>
      <xdr:row>9</xdr:row>
      <xdr:rowOff>0</xdr:rowOff>
    </xdr:to>
    <xdr:sp macro="" textlink="">
      <xdr:nvSpPr>
        <xdr:cNvPr id="4119" name="Line 11"/>
        <xdr:cNvSpPr>
          <a:spLocks noChangeShapeType="1"/>
        </xdr:cNvSpPr>
      </xdr:nvSpPr>
      <xdr:spPr bwMode="auto">
        <a:xfrm>
          <a:off x="2419350" y="21145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4</xdr:row>
      <xdr:rowOff>0</xdr:rowOff>
    </xdr:from>
    <xdr:to>
      <xdr:col>3</xdr:col>
      <xdr:colOff>628650</xdr:colOff>
      <xdr:row>9</xdr:row>
      <xdr:rowOff>0</xdr:rowOff>
    </xdr:to>
    <xdr:sp macro="" textlink="">
      <xdr:nvSpPr>
        <xdr:cNvPr id="4120" name="Line 12"/>
        <xdr:cNvSpPr>
          <a:spLocks noChangeShapeType="1"/>
        </xdr:cNvSpPr>
      </xdr:nvSpPr>
      <xdr:spPr bwMode="auto">
        <a:xfrm>
          <a:off x="2686050" y="11144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333375</xdr:colOff>
      <xdr:row>32</xdr:row>
      <xdr:rowOff>66675</xdr:rowOff>
    </xdr:to>
    <xdr:sp macro="" textlink="">
      <xdr:nvSpPr>
        <xdr:cNvPr id="4109" name="Text Box 13">
          <a:hlinkClick xmlns:r="http://schemas.openxmlformats.org/officeDocument/2006/relationships" r:id="rId1" tooltip="Torna alla Scelta"/>
        </xdr:cNvPr>
        <xdr:cNvSpPr txBox="1">
          <a:spLocks noChangeArrowheads="1"/>
        </xdr:cNvSpPr>
      </xdr:nvSpPr>
      <xdr:spPr bwMode="auto">
        <a:xfrm>
          <a:off x="1371600" y="7848600"/>
          <a:ext cx="1019175" cy="266700"/>
        </a:xfrm>
        <a:prstGeom prst="rect">
          <a:avLst/>
        </a:prstGeom>
        <a:gradFill rotWithShape="1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xdr:spPr>
      <xdr:txBody>
        <a:bodyPr vertOverflow="clip" wrap="square" lIns="36576" tIns="36576" rIns="36576" bIns="0" anchor="t" upright="1"/>
        <a:lstStyle/>
        <a:p>
          <a:pPr algn="ctr" rtl="1">
            <a:defRPr sz="1000"/>
          </a:pPr>
          <a:r>
            <a:rPr lang="it-IT" sz="1200" b="1" i="1" u="sng" strike="noStrike">
              <a:solidFill>
                <a:srgbClr val="FF0000"/>
              </a:solidFill>
              <a:latin typeface="Lucida Calligraphy"/>
            </a:rPr>
            <a:t>RITORNO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6</xdr:row>
      <xdr:rowOff>47625</xdr:rowOff>
    </xdr:from>
    <xdr:to>
      <xdr:col>12</xdr:col>
      <xdr:colOff>504825</xdr:colOff>
      <xdr:row>8</xdr:row>
      <xdr:rowOff>171450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2943225" y="1562100"/>
          <a:ext cx="7972425" cy="523875"/>
        </a:xfrm>
        <a:prstGeom prst="rect">
          <a:avLst/>
        </a:prstGeom>
      </xdr:spPr>
      <xdr:txBody>
        <a:bodyPr wrap="none" fromWordArt="1">
          <a:prstTxWarp prst="textTriangleInverted">
            <a:avLst>
              <a:gd name="adj" fmla="val 50000"/>
            </a:avLst>
          </a:prstTxWarp>
        </a:bodyPr>
        <a:lstStyle/>
        <a:p>
          <a:pPr algn="ctr" rtl="0"/>
          <a:r>
            <a:rPr lang="it-IT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CALCOLO DI AREA E PERIMETRO</a:t>
          </a:r>
        </a:p>
      </xdr:txBody>
    </xdr:sp>
    <xdr:clientData/>
  </xdr:twoCellAnchor>
  <xdr:twoCellAnchor>
    <xdr:from>
      <xdr:col>2</xdr:col>
      <xdr:colOff>9525</xdr:colOff>
      <xdr:row>5</xdr:row>
      <xdr:rowOff>28575</xdr:rowOff>
    </xdr:from>
    <xdr:to>
      <xdr:col>3</xdr:col>
      <xdr:colOff>381000</xdr:colOff>
      <xdr:row>9</xdr:row>
      <xdr:rowOff>190500</xdr:rowOff>
    </xdr:to>
    <xdr:sp macro="" textlink="">
      <xdr:nvSpPr>
        <xdr:cNvPr id="6166" name="AutoShape 12"/>
        <xdr:cNvSpPr>
          <a:spLocks noChangeArrowheads="1"/>
        </xdr:cNvSpPr>
      </xdr:nvSpPr>
      <xdr:spPr bwMode="auto">
        <a:xfrm>
          <a:off x="1381125" y="1343025"/>
          <a:ext cx="1057275" cy="962025"/>
        </a:xfrm>
        <a:prstGeom prst="pentagon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7</xdr:row>
      <xdr:rowOff>142875</xdr:rowOff>
    </xdr:from>
    <xdr:to>
      <xdr:col>2</xdr:col>
      <xdr:colOff>542925</xdr:colOff>
      <xdr:row>9</xdr:row>
      <xdr:rowOff>180975</xdr:rowOff>
    </xdr:to>
    <xdr:sp macro="" textlink="">
      <xdr:nvSpPr>
        <xdr:cNvPr id="6167" name="Line 13"/>
        <xdr:cNvSpPr>
          <a:spLocks noChangeShapeType="1"/>
        </xdr:cNvSpPr>
      </xdr:nvSpPr>
      <xdr:spPr bwMode="auto">
        <a:xfrm>
          <a:off x="1914525" y="18573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561975</xdr:colOff>
      <xdr:row>8</xdr:row>
      <xdr:rowOff>161925</xdr:rowOff>
    </xdr:from>
    <xdr:to>
      <xdr:col>3</xdr:col>
      <xdr:colOff>38100</xdr:colOff>
      <xdr:row>10</xdr:row>
      <xdr:rowOff>76200</xdr:rowOff>
    </xdr:to>
    <xdr:sp macro="" textlink="">
      <xdr:nvSpPr>
        <xdr:cNvPr id="6168" name="Line 14"/>
        <xdr:cNvSpPr>
          <a:spLocks noChangeShapeType="1"/>
        </xdr:cNvSpPr>
      </xdr:nvSpPr>
      <xdr:spPr bwMode="auto">
        <a:xfrm flipH="1" flipV="1">
          <a:off x="1933575" y="2076450"/>
          <a:ext cx="1619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447675</xdr:colOff>
      <xdr:row>5</xdr:row>
      <xdr:rowOff>9525</xdr:rowOff>
    </xdr:from>
    <xdr:to>
      <xdr:col>2</xdr:col>
      <xdr:colOff>9525</xdr:colOff>
      <xdr:row>6</xdr:row>
      <xdr:rowOff>190500</xdr:rowOff>
    </xdr:to>
    <xdr:sp macro="" textlink="">
      <xdr:nvSpPr>
        <xdr:cNvPr id="6169" name="Line 15"/>
        <xdr:cNvSpPr>
          <a:spLocks noChangeShapeType="1"/>
        </xdr:cNvSpPr>
      </xdr:nvSpPr>
      <xdr:spPr bwMode="auto">
        <a:xfrm flipH="1" flipV="1">
          <a:off x="1133475" y="1323975"/>
          <a:ext cx="2476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295275</xdr:colOff>
      <xdr:row>3</xdr:row>
      <xdr:rowOff>352425</xdr:rowOff>
    </xdr:from>
    <xdr:to>
      <xdr:col>2</xdr:col>
      <xdr:colOff>542925</xdr:colOff>
      <xdr:row>5</xdr:row>
      <xdr:rowOff>28575</xdr:rowOff>
    </xdr:to>
    <xdr:sp macro="" textlink="">
      <xdr:nvSpPr>
        <xdr:cNvPr id="6170" name="Line 16"/>
        <xdr:cNvSpPr>
          <a:spLocks noChangeShapeType="1"/>
        </xdr:cNvSpPr>
      </xdr:nvSpPr>
      <xdr:spPr bwMode="auto">
        <a:xfrm flipH="1" flipV="1">
          <a:off x="1666875" y="962025"/>
          <a:ext cx="2476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561975</xdr:colOff>
      <xdr:row>4</xdr:row>
      <xdr:rowOff>9525</xdr:rowOff>
    </xdr:from>
    <xdr:to>
      <xdr:col>2</xdr:col>
      <xdr:colOff>400050</xdr:colOff>
      <xdr:row>5</xdr:row>
      <xdr:rowOff>190500</xdr:rowOff>
    </xdr:to>
    <xdr:sp macro="" textlink="">
      <xdr:nvSpPr>
        <xdr:cNvPr id="6171" name="Line 17"/>
        <xdr:cNvSpPr>
          <a:spLocks noChangeShapeType="1"/>
        </xdr:cNvSpPr>
      </xdr:nvSpPr>
      <xdr:spPr bwMode="auto">
        <a:xfrm flipV="1">
          <a:off x="1247775" y="1123950"/>
          <a:ext cx="5238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333375</xdr:colOff>
      <xdr:row>33</xdr:row>
      <xdr:rowOff>66675</xdr:rowOff>
    </xdr:to>
    <xdr:sp macro="" textlink="">
      <xdr:nvSpPr>
        <xdr:cNvPr id="6163" name="Text Box 19">
          <a:hlinkClick xmlns:r="http://schemas.openxmlformats.org/officeDocument/2006/relationships" r:id="rId1" tooltip="Torna alla Scelta"/>
        </xdr:cNvPr>
        <xdr:cNvSpPr txBox="1">
          <a:spLocks noChangeArrowheads="1"/>
        </xdr:cNvSpPr>
      </xdr:nvSpPr>
      <xdr:spPr bwMode="auto">
        <a:xfrm>
          <a:off x="1371600" y="7886700"/>
          <a:ext cx="1019175" cy="266700"/>
        </a:xfrm>
        <a:prstGeom prst="rect">
          <a:avLst/>
        </a:prstGeom>
        <a:gradFill rotWithShape="1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xdr:spPr>
      <xdr:txBody>
        <a:bodyPr vertOverflow="clip" wrap="square" lIns="36576" tIns="36576" rIns="36576" bIns="0" anchor="t" upright="1"/>
        <a:lstStyle/>
        <a:p>
          <a:pPr algn="ctr" rtl="1">
            <a:defRPr sz="1000"/>
          </a:pPr>
          <a:r>
            <a:rPr lang="it-IT" sz="1200" b="1" i="1" u="sng" strike="noStrike">
              <a:solidFill>
                <a:srgbClr val="FF0000"/>
              </a:solidFill>
              <a:latin typeface="Lucida Calligraphy"/>
            </a:rPr>
            <a:t>RITORNO</a:t>
          </a:r>
        </a:p>
      </xdr:txBody>
    </xdr:sp>
    <xdr:clientData/>
  </xdr:twoCellAnchor>
  <xdr:twoCellAnchor>
    <xdr:from>
      <xdr:col>2</xdr:col>
      <xdr:colOff>504825</xdr:colOff>
      <xdr:row>7</xdr:row>
      <xdr:rowOff>104775</xdr:rowOff>
    </xdr:from>
    <xdr:to>
      <xdr:col>2</xdr:col>
      <xdr:colOff>581025</xdr:colOff>
      <xdr:row>7</xdr:row>
      <xdr:rowOff>180975</xdr:rowOff>
    </xdr:to>
    <xdr:sp macro="" textlink="">
      <xdr:nvSpPr>
        <xdr:cNvPr id="6173" name="AutoShape 20"/>
        <xdr:cNvSpPr>
          <a:spLocks noChangeArrowheads="1"/>
        </xdr:cNvSpPr>
      </xdr:nvSpPr>
      <xdr:spPr bwMode="auto">
        <a:xfrm>
          <a:off x="1876425" y="1819275"/>
          <a:ext cx="76200" cy="76200"/>
        </a:xfrm>
        <a:prstGeom prst="flowChartConnector">
          <a:avLst/>
        </a:prstGeom>
        <a:solidFill>
          <a:srgbClr val="C0C0C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6</xdr:row>
      <xdr:rowOff>47625</xdr:rowOff>
    </xdr:from>
    <xdr:to>
      <xdr:col>12</xdr:col>
      <xdr:colOff>504825</xdr:colOff>
      <xdr:row>8</xdr:row>
      <xdr:rowOff>171450</xdr:rowOff>
    </xdr:to>
    <xdr:sp macro="" textlink="">
      <xdr:nvSpPr>
        <xdr:cNvPr id="7169" name="WordArt 1"/>
        <xdr:cNvSpPr>
          <a:spLocks noChangeArrowheads="1" noChangeShapeType="1" noTextEdit="1"/>
        </xdr:cNvSpPr>
      </xdr:nvSpPr>
      <xdr:spPr bwMode="auto">
        <a:xfrm>
          <a:off x="2943225" y="1562100"/>
          <a:ext cx="7972425" cy="523875"/>
        </a:xfrm>
        <a:prstGeom prst="rect">
          <a:avLst/>
        </a:prstGeom>
      </xdr:spPr>
      <xdr:txBody>
        <a:bodyPr wrap="none" fromWordArt="1">
          <a:prstTxWarp prst="textDoubleWave1">
            <a:avLst>
              <a:gd name="adj1" fmla="val 6500"/>
              <a:gd name="adj2" fmla="val 0"/>
            </a:avLst>
          </a:prstTxWarp>
        </a:bodyPr>
        <a:lstStyle/>
        <a:p>
          <a:pPr algn="ctr" rtl="0"/>
          <a:r>
            <a:rPr lang="it-IT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CALCOLO DI AREA E PERIMETRO</a:t>
          </a:r>
        </a:p>
      </xdr:txBody>
    </xdr:sp>
    <xdr:clientData/>
  </xdr:twoCellAnchor>
  <xdr:twoCellAnchor>
    <xdr:from>
      <xdr:col>1</xdr:col>
      <xdr:colOff>447675</xdr:colOff>
      <xdr:row>4</xdr:row>
      <xdr:rowOff>47625</xdr:rowOff>
    </xdr:from>
    <xdr:to>
      <xdr:col>3</xdr:col>
      <xdr:colOff>438150</xdr:colOff>
      <xdr:row>10</xdr:row>
      <xdr:rowOff>0</xdr:rowOff>
    </xdr:to>
    <xdr:sp macro="" textlink="">
      <xdr:nvSpPr>
        <xdr:cNvPr id="7185" name="AutoShape 8"/>
        <xdr:cNvSpPr>
          <a:spLocks noChangeArrowheads="1"/>
        </xdr:cNvSpPr>
      </xdr:nvSpPr>
      <xdr:spPr bwMode="auto">
        <a:xfrm>
          <a:off x="1133475" y="1162050"/>
          <a:ext cx="1362075" cy="1152525"/>
        </a:xfrm>
        <a:prstGeom prst="hexagon">
          <a:avLst>
            <a:gd name="adj" fmla="val 29545"/>
            <a:gd name="vf" fmla="val 11547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7</xdr:row>
      <xdr:rowOff>104775</xdr:rowOff>
    </xdr:from>
    <xdr:to>
      <xdr:col>2</xdr:col>
      <xdr:colOff>438150</xdr:colOff>
      <xdr:row>9</xdr:row>
      <xdr:rowOff>190500</xdr:rowOff>
    </xdr:to>
    <xdr:sp macro="" textlink="">
      <xdr:nvSpPr>
        <xdr:cNvPr id="7186" name="Line 9"/>
        <xdr:cNvSpPr>
          <a:spLocks noChangeShapeType="1"/>
        </xdr:cNvSpPr>
      </xdr:nvSpPr>
      <xdr:spPr bwMode="auto">
        <a:xfrm>
          <a:off x="1809750" y="181927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447675</xdr:colOff>
      <xdr:row>8</xdr:row>
      <xdr:rowOff>114300</xdr:rowOff>
    </xdr:from>
    <xdr:to>
      <xdr:col>2</xdr:col>
      <xdr:colOff>657225</xdr:colOff>
      <xdr:row>10</xdr:row>
      <xdr:rowOff>104775</xdr:rowOff>
    </xdr:to>
    <xdr:sp macro="" textlink="">
      <xdr:nvSpPr>
        <xdr:cNvPr id="7187" name="Line 10"/>
        <xdr:cNvSpPr>
          <a:spLocks noChangeShapeType="1"/>
        </xdr:cNvSpPr>
      </xdr:nvSpPr>
      <xdr:spPr bwMode="auto">
        <a:xfrm flipH="1" flipV="1">
          <a:off x="1819275" y="2028825"/>
          <a:ext cx="2095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85725</xdr:colOff>
      <xdr:row>3</xdr:row>
      <xdr:rowOff>400050</xdr:rowOff>
    </xdr:from>
    <xdr:to>
      <xdr:col>3</xdr:col>
      <xdr:colOff>342900</xdr:colOff>
      <xdr:row>4</xdr:row>
      <xdr:rowOff>57150</xdr:rowOff>
    </xdr:to>
    <xdr:sp macro="" textlink="">
      <xdr:nvSpPr>
        <xdr:cNvPr id="7188" name="Line 11"/>
        <xdr:cNvSpPr>
          <a:spLocks noChangeShapeType="1"/>
        </xdr:cNvSpPr>
      </xdr:nvSpPr>
      <xdr:spPr bwMode="auto">
        <a:xfrm flipV="1">
          <a:off x="2143125" y="1009650"/>
          <a:ext cx="2571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428625</xdr:colOff>
      <xdr:row>6</xdr:row>
      <xdr:rowOff>0</xdr:rowOff>
    </xdr:from>
    <xdr:to>
      <xdr:col>3</xdr:col>
      <xdr:colOff>723900</xdr:colOff>
      <xdr:row>7</xdr:row>
      <xdr:rowOff>19050</xdr:rowOff>
    </xdr:to>
    <xdr:sp macro="" textlink="">
      <xdr:nvSpPr>
        <xdr:cNvPr id="7189" name="Line 12"/>
        <xdr:cNvSpPr>
          <a:spLocks noChangeShapeType="1"/>
        </xdr:cNvSpPr>
      </xdr:nvSpPr>
      <xdr:spPr bwMode="auto">
        <a:xfrm flipV="1">
          <a:off x="2486025" y="1514475"/>
          <a:ext cx="2952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266700</xdr:colOff>
      <xdr:row>3</xdr:row>
      <xdr:rowOff>457200</xdr:rowOff>
    </xdr:from>
    <xdr:to>
      <xdr:col>3</xdr:col>
      <xdr:colOff>609600</xdr:colOff>
      <xdr:row>6</xdr:row>
      <xdr:rowOff>95250</xdr:rowOff>
    </xdr:to>
    <xdr:sp macro="" textlink="">
      <xdr:nvSpPr>
        <xdr:cNvPr id="7190" name="Line 13"/>
        <xdr:cNvSpPr>
          <a:spLocks noChangeShapeType="1"/>
        </xdr:cNvSpPr>
      </xdr:nvSpPr>
      <xdr:spPr bwMode="auto">
        <a:xfrm>
          <a:off x="2324100" y="1066800"/>
          <a:ext cx="34290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9525</xdr:colOff>
      <xdr:row>33</xdr:row>
      <xdr:rowOff>9525</xdr:rowOff>
    </xdr:from>
    <xdr:to>
      <xdr:col>3</xdr:col>
      <xdr:colOff>342900</xdr:colOff>
      <xdr:row>34</xdr:row>
      <xdr:rowOff>76200</xdr:rowOff>
    </xdr:to>
    <xdr:sp macro="" textlink="">
      <xdr:nvSpPr>
        <xdr:cNvPr id="7182" name="Text Box 14">
          <a:hlinkClick xmlns:r="http://schemas.openxmlformats.org/officeDocument/2006/relationships" r:id="rId1" tooltip="Torna alla Scelta"/>
        </xdr:cNvPr>
        <xdr:cNvSpPr txBox="1">
          <a:spLocks noChangeArrowheads="1"/>
        </xdr:cNvSpPr>
      </xdr:nvSpPr>
      <xdr:spPr bwMode="auto">
        <a:xfrm>
          <a:off x="1381125" y="8201025"/>
          <a:ext cx="1019175" cy="266700"/>
        </a:xfrm>
        <a:prstGeom prst="rect">
          <a:avLst/>
        </a:prstGeom>
        <a:gradFill rotWithShape="1">
          <a:gsLst>
            <a:gs pos="0">
              <a:srgbClr val="C0C0C0">
                <a:gamma/>
                <a:shade val="46275"/>
                <a:invGamma/>
              </a:srgbClr>
            </a:gs>
            <a:gs pos="50000">
              <a:srgbClr val="C0C0C0"/>
            </a:gs>
            <a:gs pos="100000">
              <a:srgbClr val="C0C0C0">
                <a:gamma/>
                <a:shade val="46275"/>
                <a:invGamma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xdr:spPr>
      <xdr:txBody>
        <a:bodyPr vertOverflow="clip" wrap="square" lIns="36576" tIns="36576" rIns="36576" bIns="0" anchor="t" upright="1"/>
        <a:lstStyle/>
        <a:p>
          <a:pPr algn="ctr" rtl="1">
            <a:defRPr sz="1000"/>
          </a:pPr>
          <a:r>
            <a:rPr lang="it-IT" sz="1200" b="1" i="1" u="sng" strike="noStrike">
              <a:solidFill>
                <a:srgbClr val="FF0000"/>
              </a:solidFill>
              <a:latin typeface="Lucida Calligraphy"/>
            </a:rPr>
            <a:t>RITORNO</a:t>
          </a:r>
        </a:p>
      </xdr:txBody>
    </xdr:sp>
    <xdr:clientData/>
  </xdr:twoCellAnchor>
  <xdr:twoCellAnchor>
    <xdr:from>
      <xdr:col>2</xdr:col>
      <xdr:colOff>400050</xdr:colOff>
      <xdr:row>7</xdr:row>
      <xdr:rowOff>47625</xdr:rowOff>
    </xdr:from>
    <xdr:to>
      <xdr:col>2</xdr:col>
      <xdr:colOff>476250</xdr:colOff>
      <xdr:row>7</xdr:row>
      <xdr:rowOff>123825</xdr:rowOff>
    </xdr:to>
    <xdr:sp macro="" textlink="">
      <xdr:nvSpPr>
        <xdr:cNvPr id="7192" name="AutoShape 15"/>
        <xdr:cNvSpPr>
          <a:spLocks noChangeArrowheads="1"/>
        </xdr:cNvSpPr>
      </xdr:nvSpPr>
      <xdr:spPr bwMode="auto">
        <a:xfrm>
          <a:off x="1771650" y="1762125"/>
          <a:ext cx="76200" cy="76200"/>
        </a:xfrm>
        <a:prstGeom prst="flowChartConnector">
          <a:avLst/>
        </a:prstGeom>
        <a:solidFill>
          <a:srgbClr val="C0C0C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C0C0C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6.emf"/><Relationship Id="rId18" Type="http://schemas.openxmlformats.org/officeDocument/2006/relationships/control" Target="../activeX/activeX9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control" Target="../activeX/activeX6.xml"/><Relationship Id="rId17" Type="http://schemas.openxmlformats.org/officeDocument/2006/relationships/image" Target="../media/image8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8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5" Type="http://schemas.openxmlformats.org/officeDocument/2006/relationships/image" Target="../media/image7.emf"/><Relationship Id="rId10" Type="http://schemas.openxmlformats.org/officeDocument/2006/relationships/control" Target="../activeX/activeX5.xml"/><Relationship Id="rId19" Type="http://schemas.openxmlformats.org/officeDocument/2006/relationships/image" Target="../media/image9.emf"/><Relationship Id="rId4" Type="http://schemas.openxmlformats.org/officeDocument/2006/relationships/control" Target="../activeX/activeX2.xml"/><Relationship Id="rId9" Type="http://schemas.openxmlformats.org/officeDocument/2006/relationships/image" Target="../media/image4.emf"/><Relationship Id="rId14" Type="http://schemas.openxmlformats.org/officeDocument/2006/relationships/control" Target="../activeX/activeX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P45"/>
  <sheetViews>
    <sheetView showGridLines="0" showRowColHeaders="0" zoomScale="73" zoomScaleNormal="73" workbookViewId="0">
      <pane xSplit="16" ySplit="45" topLeftCell="Q46" activePane="bottomRight" state="frozen"/>
      <selection pane="topRight" activeCell="Q1" sqref="Q1"/>
      <selection pane="bottomLeft" activeCell="A46" sqref="A46"/>
      <selection pane="bottomRight" activeCell="B27" sqref="B27"/>
    </sheetView>
  </sheetViews>
  <sheetFormatPr defaultRowHeight="15.75"/>
  <cols>
    <col min="1" max="16" width="13.125" customWidth="1"/>
  </cols>
  <sheetData>
    <row r="1" spans="1:16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.9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.9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9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.9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9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9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.9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.9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.9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5.9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.9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5.9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5.9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.9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.9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.9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.9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.9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.9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.9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.9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.9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.9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.9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.9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.9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.9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7.100000000000001" customHeight="1">
      <c r="A31" s="7"/>
      <c r="B31" s="43" t="s">
        <v>65</v>
      </c>
      <c r="C31" s="44"/>
      <c r="D31" s="44"/>
      <c r="E31" s="44"/>
      <c r="F31" s="44"/>
      <c r="G31" s="44"/>
      <c r="H31" s="44"/>
      <c r="I31" s="44"/>
      <c r="J31" s="44"/>
      <c r="K31" s="44"/>
      <c r="L31" s="7"/>
      <c r="M31" s="7"/>
      <c r="N31" s="7"/>
      <c r="O31" s="7"/>
      <c r="P31" s="7"/>
    </row>
    <row r="32" spans="1:16" ht="17.100000000000001" customHeight="1">
      <c r="A32" s="7"/>
      <c r="B32" s="43" t="s">
        <v>56</v>
      </c>
      <c r="C32" s="44"/>
      <c r="D32" s="44"/>
      <c r="E32" s="44"/>
      <c r="F32" s="44"/>
      <c r="G32" s="44"/>
      <c r="H32" s="44"/>
      <c r="I32" s="44"/>
      <c r="J32" s="44"/>
      <c r="K32" s="44"/>
      <c r="L32" s="7"/>
      <c r="M32" s="7"/>
      <c r="N32" s="7"/>
      <c r="O32" s="7"/>
      <c r="P32" s="7"/>
    </row>
    <row r="33" spans="1:16" ht="17.100000000000001" customHeight="1">
      <c r="A33" s="7"/>
      <c r="B33" s="43" t="s">
        <v>55</v>
      </c>
      <c r="C33" s="44"/>
      <c r="D33" s="44"/>
      <c r="E33" s="44"/>
      <c r="F33" s="44"/>
      <c r="G33" s="44"/>
      <c r="H33" s="44"/>
      <c r="I33" s="44"/>
      <c r="J33" s="44"/>
      <c r="K33" s="44"/>
      <c r="L33" s="7"/>
      <c r="M33" s="7"/>
      <c r="N33" s="7"/>
      <c r="O33" s="7"/>
      <c r="P33" s="7"/>
    </row>
    <row r="34" spans="1:16" ht="17.100000000000001" customHeight="1">
      <c r="A34" s="7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7"/>
      <c r="M34" s="7"/>
      <c r="N34" s="7"/>
      <c r="O34" s="7"/>
      <c r="P34" s="7"/>
    </row>
    <row r="35" spans="1:16" ht="17.100000000000001" customHeight="1">
      <c r="A35" s="7"/>
      <c r="B35" s="45" t="s">
        <v>59</v>
      </c>
      <c r="C35" s="44"/>
      <c r="D35" s="44"/>
      <c r="E35" s="44"/>
      <c r="F35" s="44"/>
      <c r="G35" s="44"/>
      <c r="H35" s="44"/>
      <c r="I35" s="44"/>
      <c r="J35" s="44"/>
      <c r="K35" s="44"/>
      <c r="L35" s="7"/>
      <c r="M35" s="7"/>
      <c r="N35" s="7"/>
      <c r="O35" s="7"/>
      <c r="P35" s="7"/>
    </row>
    <row r="36" spans="1:16" ht="17.100000000000001" customHeight="1">
      <c r="A36" s="7"/>
      <c r="B36" s="45" t="s">
        <v>60</v>
      </c>
      <c r="C36" s="44"/>
      <c r="D36" s="44"/>
      <c r="E36" s="44"/>
      <c r="F36" s="44"/>
      <c r="G36" s="44"/>
      <c r="H36" s="44"/>
      <c r="I36" s="44"/>
      <c r="J36" s="44"/>
      <c r="K36" s="44"/>
      <c r="L36" s="7"/>
      <c r="M36" s="7"/>
      <c r="N36" s="7"/>
      <c r="O36" s="7"/>
      <c r="P36" s="7"/>
    </row>
    <row r="37" spans="1:16" ht="17.100000000000001" customHeight="1">
      <c r="A37" s="7"/>
      <c r="B37" s="45" t="s">
        <v>64</v>
      </c>
      <c r="C37" s="44"/>
      <c r="D37" s="44"/>
      <c r="E37" s="44"/>
      <c r="F37" s="44"/>
      <c r="G37" s="44"/>
      <c r="H37" s="44"/>
      <c r="I37" s="44"/>
      <c r="J37" s="44"/>
      <c r="K37" s="44"/>
      <c r="L37" s="7"/>
      <c r="M37" s="7"/>
      <c r="N37" s="7"/>
      <c r="O37" s="7"/>
      <c r="P37" s="7"/>
    </row>
    <row r="38" spans="1:16" ht="17.100000000000001" customHeight="1">
      <c r="A38" s="7"/>
      <c r="B38" s="45" t="s">
        <v>61</v>
      </c>
      <c r="C38" s="44"/>
      <c r="D38" s="44"/>
      <c r="E38" s="44"/>
      <c r="F38" s="44"/>
      <c r="G38" s="44"/>
      <c r="H38" s="44"/>
      <c r="I38" s="44"/>
      <c r="J38" s="44"/>
      <c r="K38" s="44"/>
      <c r="L38" s="7"/>
      <c r="M38" s="7"/>
      <c r="N38" s="7"/>
      <c r="O38" s="7"/>
      <c r="P38" s="7"/>
    </row>
    <row r="39" spans="1:16" ht="17.100000000000001" customHeight="1">
      <c r="A39" s="7"/>
      <c r="B39" s="45"/>
      <c r="C39" s="44"/>
      <c r="D39" s="44"/>
      <c r="E39" s="44"/>
      <c r="F39" s="44"/>
      <c r="G39" s="44"/>
      <c r="H39" s="44"/>
      <c r="I39" s="44"/>
      <c r="J39" s="44"/>
      <c r="K39" s="44"/>
      <c r="L39" s="7"/>
      <c r="M39" s="7"/>
      <c r="N39" s="7"/>
      <c r="O39" s="7"/>
      <c r="P39" s="7"/>
    </row>
    <row r="40" spans="1:16" ht="17.100000000000001" customHeight="1">
      <c r="A40" s="7"/>
      <c r="B40" s="8" t="s">
        <v>58</v>
      </c>
      <c r="C40" s="44"/>
      <c r="D40" s="44"/>
      <c r="E40" s="44"/>
      <c r="F40" s="44"/>
      <c r="G40" s="44"/>
      <c r="H40" s="44"/>
      <c r="I40" s="44"/>
      <c r="J40" s="44"/>
      <c r="K40" s="44"/>
      <c r="L40" s="7"/>
      <c r="M40" s="7"/>
      <c r="N40" s="7"/>
      <c r="O40" s="7"/>
      <c r="P40" s="7"/>
    </row>
    <row r="41" spans="1:16" ht="17.100000000000001" customHeight="1">
      <c r="A41" s="7"/>
      <c r="B41" s="8" t="s">
        <v>57</v>
      </c>
      <c r="C41" s="44"/>
      <c r="D41" s="44"/>
      <c r="E41" s="44"/>
      <c r="F41" s="44"/>
      <c r="G41" s="44"/>
      <c r="H41" s="44"/>
      <c r="I41" s="44"/>
      <c r="J41" s="44"/>
      <c r="K41" s="44"/>
      <c r="L41" s="9"/>
      <c r="M41" s="7"/>
      <c r="N41" s="7"/>
      <c r="O41" s="7"/>
      <c r="P41" s="7"/>
    </row>
    <row r="42" spans="1:16">
      <c r="A42" s="7"/>
      <c r="B42" s="70" t="s">
        <v>66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</sheetData>
  <sheetProtection sheet="1" objects="1" scenarios="1" selectLockedCells="1"/>
  <phoneticPr fontId="4" type="noConversion"/>
  <pageMargins left="0.39370078740157483" right="0" top="0.39370078740157483" bottom="0" header="0.51181102362204722" footer="0.51181102362204722"/>
  <pageSetup paperSize="9" scale="80" orientation="landscape" horizont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27" r:id="rId4" name="Inizio">
          <controlPr defaultSize="0" autoFill="0" autoLine="0" r:id="rId5">
            <anchor moveWithCells="1">
              <from>
                <xdr:col>0</xdr:col>
                <xdr:colOff>857250</xdr:colOff>
                <xdr:row>25</xdr:row>
                <xdr:rowOff>85725</xdr:rowOff>
              </from>
              <to>
                <xdr:col>2</xdr:col>
                <xdr:colOff>371475</xdr:colOff>
                <xdr:row>28</xdr:row>
                <xdr:rowOff>0</xdr:rowOff>
              </to>
            </anchor>
          </controlPr>
        </control>
      </mc:Choice>
      <mc:Fallback>
        <control shapeId="9227" r:id="rId4" name="Inizio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/>
  <dimension ref="A1:N47"/>
  <sheetViews>
    <sheetView showGridLines="0" showRowColHeaders="0" tabSelected="1" zoomScale="80" zoomScaleNormal="80" workbookViewId="0">
      <pane xSplit="14" ySplit="47" topLeftCell="O54" activePane="bottomRight" state="frozen"/>
      <selection pane="topRight" activeCell="O1" sqref="O1"/>
      <selection pane="bottomLeft" activeCell="A48" sqref="A48"/>
      <selection pane="bottomRight" activeCell="A2" sqref="A2:N2"/>
    </sheetView>
  </sheetViews>
  <sheetFormatPr defaultRowHeight="15.75"/>
  <cols>
    <col min="1" max="14" width="13.625" customWidth="1"/>
  </cols>
  <sheetData>
    <row r="1" spans="1:1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</sheetData>
  <sheetProtection sheet="1" objects="1" scenarios="1" selectLockedCells="1"/>
  <phoneticPr fontId="4" type="noConversion"/>
  <pageMargins left="0.59055118110236227" right="0" top="0" bottom="0" header="0.51181102362204722" footer="0.51181102362204722"/>
  <pageSetup paperSize="9" scale="80" orientation="landscape" horizontalDpi="300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8211" r:id="rId4" name="CommandButton8">
          <controlPr defaultSize="0" autoFill="0" autoLine="0" r:id="rId5">
            <anchor moveWithCells="1">
              <from>
                <xdr:col>0</xdr:col>
                <xdr:colOff>781050</xdr:colOff>
                <xdr:row>36</xdr:row>
                <xdr:rowOff>133350</xdr:rowOff>
              </from>
              <to>
                <xdr:col>2</xdr:col>
                <xdr:colOff>352425</xdr:colOff>
                <xdr:row>38</xdr:row>
                <xdr:rowOff>104775</xdr:rowOff>
              </to>
            </anchor>
          </controlPr>
        </control>
      </mc:Choice>
      <mc:Fallback>
        <control shapeId="8211" r:id="rId4" name="CommandButton8"/>
      </mc:Fallback>
    </mc:AlternateContent>
    <mc:AlternateContent xmlns:mc="http://schemas.openxmlformats.org/markup-compatibility/2006">
      <mc:Choice Requires="x14">
        <control shapeId="8210" r:id="rId6" name="CommandButton7">
          <controlPr defaultSize="0" autoFill="0" autoLine="0" r:id="rId7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2</xdr:col>
                <xdr:colOff>542925</xdr:colOff>
                <xdr:row>32</xdr:row>
                <xdr:rowOff>123825</xdr:rowOff>
              </to>
            </anchor>
          </controlPr>
        </control>
      </mc:Choice>
      <mc:Fallback>
        <control shapeId="8210" r:id="rId6" name="CommandButton7"/>
      </mc:Fallback>
    </mc:AlternateContent>
    <mc:AlternateContent xmlns:mc="http://schemas.openxmlformats.org/markup-compatibility/2006">
      <mc:Choice Requires="x14">
        <control shapeId="8209" r:id="rId8" name="CommandButton6">
          <controlPr defaultSize="0" autoFill="0" autoLine="0" r:id="rId9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2</xdr:col>
                <xdr:colOff>542925</xdr:colOff>
                <xdr:row>28</xdr:row>
                <xdr:rowOff>123825</xdr:rowOff>
              </to>
            </anchor>
          </controlPr>
        </control>
      </mc:Choice>
      <mc:Fallback>
        <control shapeId="8209" r:id="rId8" name="CommandButton6"/>
      </mc:Fallback>
    </mc:AlternateContent>
    <mc:AlternateContent xmlns:mc="http://schemas.openxmlformats.org/markup-compatibility/2006">
      <mc:Choice Requires="x14">
        <control shapeId="8208" r:id="rId10" name="CommandButton5">
          <controlPr defaultSize="0" autoFill="0" autoLine="0" r:id="rId11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2</xdr:col>
                <xdr:colOff>542925</xdr:colOff>
                <xdr:row>24</xdr:row>
                <xdr:rowOff>123825</xdr:rowOff>
              </to>
            </anchor>
          </controlPr>
        </control>
      </mc:Choice>
      <mc:Fallback>
        <control shapeId="8208" r:id="rId10" name="CommandButton5"/>
      </mc:Fallback>
    </mc:AlternateContent>
    <mc:AlternateContent xmlns:mc="http://schemas.openxmlformats.org/markup-compatibility/2006">
      <mc:Choice Requires="x14">
        <control shapeId="8207" r:id="rId12" name="CommandButton4">
          <controlPr defaultSize="0" autoFill="0" autoLine="0" r:id="rId13">
            <anchor moveWithCells="1">
              <from>
                <xdr:col>1</xdr:col>
                <xdr:colOff>0</xdr:colOff>
                <xdr:row>19</xdr:row>
                <xdr:rowOff>0</xdr:rowOff>
              </from>
              <to>
                <xdr:col>2</xdr:col>
                <xdr:colOff>542925</xdr:colOff>
                <xdr:row>20</xdr:row>
                <xdr:rowOff>123825</xdr:rowOff>
              </to>
            </anchor>
          </controlPr>
        </control>
      </mc:Choice>
      <mc:Fallback>
        <control shapeId="8207" r:id="rId12" name="CommandButton4"/>
      </mc:Fallback>
    </mc:AlternateContent>
    <mc:AlternateContent xmlns:mc="http://schemas.openxmlformats.org/markup-compatibility/2006">
      <mc:Choice Requires="x14">
        <control shapeId="8206" r:id="rId14" name="CommandButton3">
          <controlPr defaultSize="0" autoFill="0" autoLine="0" autoPict="0" r:id="rId15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2</xdr:col>
                <xdr:colOff>542925</xdr:colOff>
                <xdr:row>16</xdr:row>
                <xdr:rowOff>123825</xdr:rowOff>
              </to>
            </anchor>
          </controlPr>
        </control>
      </mc:Choice>
      <mc:Fallback>
        <control shapeId="8206" r:id="rId14" name="CommandButton3"/>
      </mc:Fallback>
    </mc:AlternateContent>
    <mc:AlternateContent xmlns:mc="http://schemas.openxmlformats.org/markup-compatibility/2006">
      <mc:Choice Requires="x14">
        <control shapeId="8205" r:id="rId16" name="CommandButton2">
          <controlPr defaultSize="0" autoFill="0" autoLine="0" r:id="rId17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2</xdr:col>
                <xdr:colOff>542925</xdr:colOff>
                <xdr:row>12</xdr:row>
                <xdr:rowOff>123825</xdr:rowOff>
              </to>
            </anchor>
          </controlPr>
        </control>
      </mc:Choice>
      <mc:Fallback>
        <control shapeId="8205" r:id="rId16" name="CommandButton2"/>
      </mc:Fallback>
    </mc:AlternateContent>
    <mc:AlternateContent xmlns:mc="http://schemas.openxmlformats.org/markup-compatibility/2006">
      <mc:Choice Requires="x14">
        <control shapeId="8204" r:id="rId18" name="CommandButton1">
          <controlPr defaultSize="0" autoFill="0" autoLine="0" r:id="rId19">
            <anchor moveWithCells="1">
              <from>
                <xdr:col>1</xdr:col>
                <xdr:colOff>0</xdr:colOff>
                <xdr:row>6</xdr:row>
                <xdr:rowOff>190500</xdr:rowOff>
              </from>
              <to>
                <xdr:col>2</xdr:col>
                <xdr:colOff>542925</xdr:colOff>
                <xdr:row>8</xdr:row>
                <xdr:rowOff>114300</xdr:rowOff>
              </to>
            </anchor>
          </controlPr>
        </control>
      </mc:Choice>
      <mc:Fallback>
        <control shapeId="8204" r:id="rId1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41"/>
  <sheetViews>
    <sheetView showGridLines="0" showRowColHeaders="0" zoomScale="80" zoomScaleNormal="80" workbookViewId="0">
      <pane xSplit="13" ySplit="41" topLeftCell="N42" activePane="bottomRight" state="frozen"/>
      <selection pane="topRight" activeCell="N1" sqref="N1"/>
      <selection pane="bottomLeft" activeCell="A42" sqref="A42"/>
      <selection pane="bottomRight" activeCell="H15" sqref="H15"/>
    </sheetView>
  </sheetViews>
  <sheetFormatPr defaultRowHeight="15.75"/>
  <cols>
    <col min="1" max="12" width="12.625" style="1" customWidth="1"/>
    <col min="13" max="13" width="6.625" style="1" customWidth="1"/>
    <col min="14" max="16384" width="9" style="1"/>
  </cols>
  <sheetData>
    <row r="1" spans="1:1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6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39.75" thickTop="1" thickBot="1">
      <c r="A4" s="13"/>
      <c r="B4" s="13"/>
      <c r="C4" s="14"/>
      <c r="D4" s="49" t="s">
        <v>14</v>
      </c>
      <c r="E4" s="50"/>
      <c r="F4" s="51"/>
      <c r="G4" s="50"/>
      <c r="H4" s="52"/>
      <c r="I4" s="15"/>
      <c r="J4" s="15"/>
      <c r="K4" s="15"/>
      <c r="L4" s="13"/>
      <c r="M4" s="13"/>
    </row>
    <row r="5" spans="1:13" ht="15.75" customHeight="1" thickTop="1">
      <c r="A5" s="13"/>
      <c r="B5" s="13"/>
      <c r="C5" s="14"/>
      <c r="D5" s="16"/>
      <c r="E5" s="16"/>
      <c r="F5" s="17"/>
      <c r="G5" s="16"/>
      <c r="H5" s="16"/>
      <c r="I5" s="15"/>
      <c r="J5" s="15"/>
      <c r="K5" s="15"/>
      <c r="L5" s="13"/>
      <c r="M5" s="13"/>
    </row>
    <row r="6" spans="1:13" ht="15.75" customHeight="1">
      <c r="A6" s="13"/>
      <c r="B6" s="13"/>
      <c r="C6" s="18" t="s">
        <v>19</v>
      </c>
      <c r="D6" s="16"/>
      <c r="E6" s="16"/>
      <c r="F6" s="17"/>
      <c r="G6" s="16"/>
      <c r="H6" s="16"/>
      <c r="I6" s="15"/>
      <c r="J6" s="15"/>
      <c r="K6" s="15"/>
      <c r="L6" s="13"/>
      <c r="M6" s="13"/>
    </row>
    <row r="7" spans="1:1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3"/>
      <c r="B9" s="19" t="s">
        <v>20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6.5" thickBo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0" customHeight="1" thickBot="1">
      <c r="A15" s="13"/>
      <c r="B15" s="56" t="s">
        <v>6</v>
      </c>
      <c r="C15" s="57"/>
      <c r="D15" s="57"/>
      <c r="E15" s="58"/>
      <c r="F15" s="59" t="s">
        <v>9</v>
      </c>
      <c r="G15" s="59"/>
      <c r="H15" s="3">
        <v>25</v>
      </c>
      <c r="I15" s="46" t="s">
        <v>8</v>
      </c>
      <c r="J15" s="47"/>
      <c r="K15" s="2">
        <f>H15*H15*3.14</f>
        <v>1962.5</v>
      </c>
      <c r="L15" s="13"/>
      <c r="M15" s="13"/>
    </row>
    <row r="16" spans="1:1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8.75">
      <c r="A17" s="13"/>
      <c r="B17" s="21" t="s">
        <v>52</v>
      </c>
      <c r="C17" s="13"/>
      <c r="D17" s="21"/>
      <c r="E17" s="21"/>
      <c r="F17" s="21"/>
      <c r="G17" s="21"/>
      <c r="H17" s="13"/>
      <c r="I17" s="13"/>
      <c r="J17" s="13"/>
      <c r="K17" s="13"/>
      <c r="L17" s="13"/>
      <c r="M17" s="13"/>
    </row>
    <row r="18" spans="1:1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6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30" customHeight="1" thickBot="1">
      <c r="A24" s="13"/>
      <c r="B24" s="53" t="s">
        <v>5</v>
      </c>
      <c r="C24" s="54"/>
      <c r="D24" s="54"/>
      <c r="E24" s="55"/>
      <c r="F24" s="59" t="s">
        <v>9</v>
      </c>
      <c r="G24" s="59"/>
      <c r="H24" s="3">
        <v>25</v>
      </c>
      <c r="I24" s="46" t="s">
        <v>10</v>
      </c>
      <c r="J24" s="48"/>
      <c r="K24" s="2">
        <f>H24*6.28</f>
        <v>157</v>
      </c>
      <c r="L24" s="13"/>
      <c r="M24" s="13"/>
    </row>
    <row r="25" spans="1:1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8.75">
      <c r="A26" s="13"/>
      <c r="B26" s="21" t="s">
        <v>62</v>
      </c>
      <c r="C26" s="13"/>
      <c r="D26" s="21"/>
      <c r="E26" s="21"/>
      <c r="F26" s="21"/>
      <c r="G26" s="21"/>
      <c r="H26" s="13"/>
      <c r="I26" s="13"/>
      <c r="J26" s="13"/>
      <c r="K26" s="13"/>
      <c r="L26" s="13"/>
      <c r="M26" s="13"/>
    </row>
    <row r="27" spans="1:1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</sheetData>
  <sheetProtection sheet="1" objects="1" scenarios="1" selectLockedCells="1"/>
  <mergeCells count="7">
    <mergeCell ref="I15:J15"/>
    <mergeCell ref="I24:J24"/>
    <mergeCell ref="D4:H4"/>
    <mergeCell ref="B24:E24"/>
    <mergeCell ref="B15:E15"/>
    <mergeCell ref="F15:G15"/>
    <mergeCell ref="F24:G24"/>
  </mergeCells>
  <phoneticPr fontId="4" type="noConversion"/>
  <pageMargins left="0.59055118110236227" right="0" top="0.39370078740157483" bottom="0" header="0.51181102362204722" footer="0.51181102362204722"/>
  <pageSetup paperSize="9" scale="80" orientation="landscape" horizontalDpi="3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R41"/>
  <sheetViews>
    <sheetView showGridLines="0" showRowColHeaders="0" zoomScale="75" zoomScaleNormal="75" workbookViewId="0">
      <pane xSplit="18" ySplit="41" topLeftCell="S42" activePane="bottomRight" state="frozen"/>
      <selection pane="topRight" activeCell="S1" sqref="S1"/>
      <selection pane="bottomLeft" activeCell="A42" sqref="A42"/>
      <selection pane="bottomRight" activeCell="E4" sqref="E4:I4"/>
    </sheetView>
  </sheetViews>
  <sheetFormatPr defaultRowHeight="15.75"/>
  <cols>
    <col min="1" max="6" width="9.625" style="1" customWidth="1"/>
    <col min="7" max="8" width="12.625" style="1" customWidth="1"/>
    <col min="9" max="12" width="10.625" style="1" customWidth="1"/>
    <col min="13" max="17" width="6.625" style="1" customWidth="1"/>
    <col min="18" max="16384" width="9" style="1"/>
  </cols>
  <sheetData>
    <row r="1" spans="1:18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6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9.75" thickTop="1" thickBot="1">
      <c r="A4" s="13"/>
      <c r="B4" s="13"/>
      <c r="C4" s="13"/>
      <c r="D4" s="13"/>
      <c r="E4" s="49" t="s">
        <v>14</v>
      </c>
      <c r="F4" s="50"/>
      <c r="G4" s="51"/>
      <c r="H4" s="50"/>
      <c r="I4" s="52"/>
      <c r="J4" s="15"/>
      <c r="K4" s="15"/>
      <c r="L4" s="15"/>
      <c r="M4" s="13"/>
      <c r="N4" s="13"/>
      <c r="O4" s="13"/>
      <c r="P4" s="13"/>
      <c r="Q4" s="13"/>
      <c r="R4" s="13"/>
    </row>
    <row r="5" spans="1:18" ht="15.75" customHeight="1" thickTop="1">
      <c r="A5" s="13"/>
      <c r="B5" s="13"/>
      <c r="C5" s="13"/>
      <c r="D5" s="13"/>
      <c r="E5" s="16"/>
      <c r="F5" s="16"/>
      <c r="G5" s="17"/>
      <c r="H5" s="16"/>
      <c r="I5" s="16"/>
      <c r="J5" s="15"/>
      <c r="K5" s="15"/>
      <c r="L5" s="15"/>
      <c r="M5" s="13"/>
      <c r="N5" s="13"/>
      <c r="O5" s="13"/>
      <c r="P5" s="13"/>
      <c r="Q5" s="13"/>
      <c r="R5" s="13"/>
    </row>
    <row r="6" spans="1:18" ht="15.75" customHeight="1">
      <c r="A6" s="13"/>
      <c r="B6" s="13"/>
      <c r="C6" s="13"/>
      <c r="D6" s="19" t="s">
        <v>21</v>
      </c>
      <c r="E6" s="16"/>
      <c r="F6" s="16"/>
      <c r="G6" s="17"/>
      <c r="H6" s="16"/>
      <c r="I6" s="16"/>
      <c r="J6" s="15"/>
      <c r="K6" s="15"/>
      <c r="L6" s="15"/>
      <c r="M6" s="13"/>
      <c r="N6" s="13"/>
      <c r="O6" s="13"/>
      <c r="P6" s="13"/>
      <c r="Q6" s="13"/>
      <c r="R6" s="13"/>
    </row>
    <row r="7" spans="1:18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>
      <c r="A9" s="13"/>
      <c r="B9" s="13"/>
      <c r="C9" s="19" t="s">
        <v>21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6.5" thickBo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30" customHeight="1" thickBot="1">
      <c r="A15" s="13"/>
      <c r="B15" s="13"/>
      <c r="C15" s="56" t="s">
        <v>1</v>
      </c>
      <c r="D15" s="57"/>
      <c r="E15" s="57"/>
      <c r="F15" s="58"/>
      <c r="G15" s="59" t="s">
        <v>11</v>
      </c>
      <c r="H15" s="59"/>
      <c r="I15" s="3">
        <v>25</v>
      </c>
      <c r="J15" s="46" t="s">
        <v>8</v>
      </c>
      <c r="K15" s="47"/>
      <c r="L15" s="2">
        <f>I15*I15</f>
        <v>625</v>
      </c>
      <c r="M15" s="13"/>
      <c r="N15" s="13"/>
      <c r="O15" s="13"/>
      <c r="P15" s="13"/>
      <c r="Q15" s="13"/>
      <c r="R15" s="13"/>
    </row>
    <row r="16" spans="1:18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8.75">
      <c r="A17" s="13"/>
      <c r="B17" s="13"/>
      <c r="C17" s="21" t="s">
        <v>16</v>
      </c>
      <c r="D17" s="13"/>
      <c r="E17" s="21"/>
      <c r="F17" s="21"/>
      <c r="G17" s="21"/>
      <c r="H17" s="21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9.5">
      <c r="A19" s="13"/>
      <c r="B19" s="13"/>
      <c r="C19" s="22" t="s">
        <v>53</v>
      </c>
      <c r="D19" s="13"/>
      <c r="E19" s="13"/>
      <c r="F19" s="13"/>
      <c r="G19" s="13"/>
      <c r="H19" s="13"/>
      <c r="I19" s="5">
        <f>SQRT(L15)</f>
        <v>25</v>
      </c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8.75">
      <c r="A20" s="13"/>
      <c r="B20" s="13"/>
      <c r="C20" s="22"/>
      <c r="D20" s="13"/>
      <c r="E20" s="13"/>
      <c r="F20" s="13"/>
      <c r="G20" s="13"/>
      <c r="H20" s="13"/>
      <c r="I20" s="2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9.5">
      <c r="A21" s="13"/>
      <c r="B21" s="13"/>
      <c r="C21" s="22" t="s">
        <v>63</v>
      </c>
      <c r="D21" s="13"/>
      <c r="E21" s="13"/>
      <c r="F21" s="13"/>
      <c r="G21" s="13"/>
      <c r="H21" s="13"/>
      <c r="I21" s="6">
        <f>SQRT(L15*2)</f>
        <v>35.355339059327378</v>
      </c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8.75">
      <c r="A22" s="13"/>
      <c r="B22" s="13"/>
      <c r="C22" s="2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8.75">
      <c r="A23" s="13"/>
      <c r="B23" s="13"/>
      <c r="C23" s="2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8.75">
      <c r="A24" s="13"/>
      <c r="B24" s="13"/>
      <c r="C24" s="2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6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24" thickBot="1">
      <c r="A26" s="13"/>
      <c r="B26" s="13"/>
      <c r="C26" s="53" t="s">
        <v>1</v>
      </c>
      <c r="D26" s="54"/>
      <c r="E26" s="54"/>
      <c r="F26" s="55"/>
      <c r="G26" s="59" t="s">
        <v>11</v>
      </c>
      <c r="H26" s="59"/>
      <c r="I26" s="3">
        <v>25</v>
      </c>
      <c r="J26" s="46" t="s">
        <v>10</v>
      </c>
      <c r="K26" s="48"/>
      <c r="L26" s="2">
        <f>I26*4</f>
        <v>100</v>
      </c>
      <c r="M26" s="13"/>
      <c r="N26" s="13"/>
      <c r="O26" s="13"/>
      <c r="P26" s="13"/>
      <c r="Q26" s="13"/>
      <c r="R26" s="13"/>
    </row>
    <row r="27" spans="1:1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8.75">
      <c r="A28" s="13"/>
      <c r="B28" s="13"/>
      <c r="C28" s="21" t="s">
        <v>17</v>
      </c>
      <c r="D28" s="13"/>
      <c r="E28" s="21"/>
      <c r="F28" s="21"/>
      <c r="G28" s="21"/>
      <c r="H28" s="21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9.5">
      <c r="A30" s="13"/>
      <c r="B30" s="13"/>
      <c r="C30" s="22" t="s">
        <v>45</v>
      </c>
      <c r="D30" s="13"/>
      <c r="E30" s="13"/>
      <c r="F30" s="13"/>
      <c r="G30" s="13"/>
      <c r="H30" s="13"/>
      <c r="I30" s="4">
        <f>L26/4</f>
        <v>25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8.75">
      <c r="A31" s="13"/>
      <c r="B31" s="13"/>
      <c r="C31" s="13"/>
      <c r="D31" s="13"/>
      <c r="E31" s="13"/>
      <c r="F31" s="13"/>
      <c r="G31" s="13"/>
      <c r="H31" s="13"/>
      <c r="I31" s="25"/>
      <c r="J31" s="13"/>
      <c r="K31" s="13"/>
      <c r="L31" s="13"/>
      <c r="M31" s="13"/>
      <c r="N31" s="13"/>
      <c r="O31" s="13"/>
      <c r="P31" s="13"/>
      <c r="Q31" s="13"/>
      <c r="R31" s="13"/>
    </row>
    <row r="32" spans="1:1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>
      <c r="A34" s="13"/>
      <c r="B34" s="13"/>
      <c r="C34" s="13"/>
      <c r="D34" s="13"/>
      <c r="E34" s="13"/>
      <c r="F34" s="13"/>
      <c r="G34" s="13"/>
      <c r="H34" s="26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</sheetData>
  <sheetProtection sheet="1" objects="1" scenarios="1" selectLockedCells="1"/>
  <mergeCells count="7">
    <mergeCell ref="E4:I4"/>
    <mergeCell ref="J26:K26"/>
    <mergeCell ref="C15:F15"/>
    <mergeCell ref="G15:H15"/>
    <mergeCell ref="J15:K15"/>
    <mergeCell ref="C26:F26"/>
    <mergeCell ref="G26:H26"/>
  </mergeCells>
  <phoneticPr fontId="4" type="noConversion"/>
  <pageMargins left="0" right="0" top="0" bottom="0" header="0.51181102362204722" footer="0.51181102362204722"/>
  <pageSetup paperSize="9" scale="80" orientation="landscape" horizontalDpi="3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O37"/>
  <sheetViews>
    <sheetView showGridLines="0" showRowColHeaders="0" zoomScale="70" zoomScaleNormal="70" workbookViewId="0">
      <pane xSplit="15" ySplit="37" topLeftCell="P38" activePane="bottomRight" state="frozen"/>
      <selection pane="topRight" activeCell="P1" sqref="P1"/>
      <selection pane="bottomLeft" activeCell="A38" sqref="A38"/>
      <selection pane="bottomRight" activeCell="E4" sqref="E4:I4"/>
    </sheetView>
  </sheetViews>
  <sheetFormatPr defaultRowHeight="15.75"/>
  <cols>
    <col min="1" max="3" width="9" style="1"/>
    <col min="4" max="6" width="12.625" style="1" customWidth="1"/>
    <col min="7" max="8" width="13.625" style="1" customWidth="1"/>
    <col min="9" max="9" width="10.625" style="1" customWidth="1"/>
    <col min="10" max="11" width="9" style="1"/>
    <col min="12" max="12" width="10.625" style="1" customWidth="1"/>
    <col min="13" max="16384" width="9" style="1"/>
  </cols>
  <sheetData>
    <row r="1" spans="1: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6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9.75" thickTop="1" thickBot="1">
      <c r="A4" s="13"/>
      <c r="B4" s="13"/>
      <c r="C4" s="13"/>
      <c r="D4" s="13"/>
      <c r="E4" s="49" t="s">
        <v>14</v>
      </c>
      <c r="F4" s="50"/>
      <c r="G4" s="51"/>
      <c r="H4" s="50"/>
      <c r="I4" s="52"/>
      <c r="J4" s="27"/>
      <c r="K4" s="27"/>
      <c r="L4" s="27"/>
      <c r="M4" s="13"/>
      <c r="N4" s="13"/>
      <c r="O4" s="13"/>
    </row>
    <row r="5" spans="1:15" ht="15.75" customHeight="1" thickTop="1">
      <c r="A5" s="13"/>
      <c r="B5" s="13"/>
      <c r="C5" s="13"/>
      <c r="D5" s="13"/>
      <c r="E5" s="16"/>
      <c r="F5" s="16"/>
      <c r="G5" s="17"/>
      <c r="H5" s="16"/>
      <c r="I5" s="16"/>
      <c r="J5" s="27"/>
      <c r="K5" s="27"/>
      <c r="L5" s="27"/>
      <c r="M5" s="13"/>
      <c r="N5" s="13"/>
      <c r="O5" s="13"/>
    </row>
    <row r="6" spans="1:15">
      <c r="A6" s="13"/>
      <c r="B6" s="13"/>
      <c r="C6" s="13"/>
      <c r="D6" s="28" t="s">
        <v>32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>
      <c r="A9" s="13"/>
      <c r="B9" s="13"/>
      <c r="C9" s="28" t="s">
        <v>22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30" customHeight="1" thickBot="1">
      <c r="A12" s="13"/>
      <c r="B12" s="13"/>
      <c r="C12" s="13"/>
      <c r="D12" s="13"/>
      <c r="E12" s="13"/>
      <c r="F12" s="13"/>
      <c r="G12" s="59" t="s">
        <v>12</v>
      </c>
      <c r="H12" s="59"/>
      <c r="I12" s="3">
        <v>40</v>
      </c>
      <c r="J12" s="13"/>
      <c r="K12" s="13"/>
      <c r="L12" s="13"/>
      <c r="M12" s="13"/>
      <c r="N12" s="13"/>
      <c r="O12" s="13"/>
    </row>
    <row r="13" spans="1:15" ht="24" thickBot="1">
      <c r="A13" s="13"/>
      <c r="B13" s="13"/>
      <c r="C13" s="56" t="s">
        <v>0</v>
      </c>
      <c r="D13" s="57"/>
      <c r="E13" s="57"/>
      <c r="F13" s="58"/>
      <c r="G13" s="13"/>
      <c r="H13" s="13"/>
      <c r="I13" s="29"/>
      <c r="J13" s="60" t="s">
        <v>8</v>
      </c>
      <c r="K13" s="47"/>
      <c r="L13" s="2">
        <f>I12*I14</f>
        <v>400</v>
      </c>
      <c r="M13" s="13"/>
      <c r="N13" s="13"/>
      <c r="O13" s="13"/>
    </row>
    <row r="14" spans="1:15" ht="30" customHeight="1">
      <c r="A14" s="13"/>
      <c r="B14" s="13"/>
      <c r="C14" s="13"/>
      <c r="D14" s="13"/>
      <c r="E14" s="13"/>
      <c r="F14" s="13"/>
      <c r="G14" s="59" t="s">
        <v>13</v>
      </c>
      <c r="H14" s="59"/>
      <c r="I14" s="3">
        <v>10</v>
      </c>
      <c r="J14" s="13"/>
      <c r="K14" s="13"/>
      <c r="L14" s="13"/>
      <c r="M14" s="13"/>
      <c r="N14" s="13"/>
      <c r="O14" s="13"/>
    </row>
    <row r="15" spans="1:15" ht="18.75">
      <c r="A15" s="13"/>
      <c r="B15" s="13"/>
      <c r="C15" s="21" t="s">
        <v>18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8.75">
      <c r="A16" s="13"/>
      <c r="B16" s="13"/>
      <c r="C16" s="13"/>
      <c r="D16" s="13"/>
      <c r="E16" s="21"/>
      <c r="F16" s="21"/>
      <c r="G16" s="21"/>
      <c r="H16" s="21"/>
      <c r="I16" s="13"/>
      <c r="J16" s="13"/>
      <c r="K16" s="13"/>
      <c r="L16" s="13"/>
      <c r="M16" s="13"/>
      <c r="N16" s="13"/>
      <c r="O16" s="13"/>
    </row>
    <row r="17" spans="1:15" ht="19.5">
      <c r="A17" s="13"/>
      <c r="B17" s="13"/>
      <c r="C17" s="21" t="s">
        <v>43</v>
      </c>
      <c r="D17" s="13"/>
      <c r="E17" s="13"/>
      <c r="F17" s="13"/>
      <c r="G17" s="13"/>
      <c r="H17" s="13"/>
      <c r="I17" s="4">
        <f>L13/I14</f>
        <v>40</v>
      </c>
      <c r="J17" s="13"/>
      <c r="K17" s="13"/>
      <c r="L17" s="13"/>
      <c r="M17" s="13"/>
      <c r="N17" s="13"/>
      <c r="O17" s="13"/>
    </row>
    <row r="18" spans="1:15" ht="19.5">
      <c r="A18" s="13"/>
      <c r="B18" s="13"/>
      <c r="C18" s="21" t="s">
        <v>44</v>
      </c>
      <c r="D18" s="13"/>
      <c r="E18" s="13"/>
      <c r="F18" s="13"/>
      <c r="G18" s="13"/>
      <c r="H18" s="13"/>
      <c r="I18" s="5">
        <f>L13/I12</f>
        <v>10</v>
      </c>
      <c r="J18" s="13"/>
      <c r="K18" s="13"/>
      <c r="L18" s="13"/>
      <c r="M18" s="13"/>
      <c r="N18" s="13"/>
      <c r="O18" s="13"/>
    </row>
    <row r="19" spans="1:15" ht="18.75">
      <c r="A19" s="13"/>
      <c r="B19" s="13"/>
      <c r="C19" s="13"/>
      <c r="D19" s="13"/>
      <c r="E19" s="13"/>
      <c r="F19" s="13"/>
      <c r="G19" s="13"/>
      <c r="H19" s="13"/>
      <c r="I19" s="30"/>
      <c r="J19" s="13"/>
      <c r="K19" s="13"/>
      <c r="L19" s="13"/>
      <c r="M19" s="13"/>
      <c r="N19" s="13"/>
      <c r="O19" s="13"/>
    </row>
    <row r="20" spans="1: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0" customHeight="1" thickBot="1">
      <c r="A21" s="13"/>
      <c r="B21" s="13"/>
      <c r="C21" s="13"/>
      <c r="D21" s="13"/>
      <c r="E21" s="13"/>
      <c r="F21" s="13"/>
      <c r="G21" s="59" t="s">
        <v>12</v>
      </c>
      <c r="H21" s="59"/>
      <c r="I21" s="3">
        <v>40</v>
      </c>
      <c r="J21" s="13"/>
      <c r="K21" s="13"/>
      <c r="L21" s="13"/>
      <c r="M21" s="13"/>
      <c r="N21" s="13"/>
      <c r="O21" s="13"/>
    </row>
    <row r="22" spans="1:15" ht="24" thickBot="1">
      <c r="A22" s="13"/>
      <c r="B22" s="13"/>
      <c r="C22" s="53" t="s">
        <v>0</v>
      </c>
      <c r="D22" s="54"/>
      <c r="E22" s="54"/>
      <c r="F22" s="55"/>
      <c r="G22" s="13"/>
      <c r="H22" s="13"/>
      <c r="I22" s="29"/>
      <c r="J22" s="60" t="s">
        <v>10</v>
      </c>
      <c r="K22" s="48"/>
      <c r="L22" s="2">
        <f>(I21*2)+(I23*2)</f>
        <v>100</v>
      </c>
      <c r="M22" s="13"/>
      <c r="N22" s="13"/>
      <c r="O22" s="13"/>
    </row>
    <row r="23" spans="1:15" ht="30" customHeight="1">
      <c r="A23" s="13"/>
      <c r="B23" s="13"/>
      <c r="C23" s="13"/>
      <c r="D23" s="13"/>
      <c r="E23" s="13"/>
      <c r="F23" s="13"/>
      <c r="G23" s="59" t="s">
        <v>13</v>
      </c>
      <c r="H23" s="59"/>
      <c r="I23" s="3">
        <v>10</v>
      </c>
      <c r="J23" s="13"/>
      <c r="K23" s="13"/>
      <c r="L23" s="13"/>
      <c r="M23" s="13"/>
      <c r="N23" s="13"/>
      <c r="O23" s="13"/>
    </row>
    <row r="24" spans="1:15" ht="18.75">
      <c r="A24" s="13"/>
      <c r="B24" s="13"/>
      <c r="C24" s="21" t="s">
        <v>40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8.75">
      <c r="A25" s="13"/>
      <c r="B25" s="13"/>
      <c r="C25" s="13"/>
      <c r="D25" s="13"/>
      <c r="E25" s="21"/>
      <c r="F25" s="21"/>
      <c r="G25" s="21"/>
      <c r="H25" s="21"/>
      <c r="I25" s="13"/>
      <c r="J25" s="13"/>
      <c r="K25" s="13"/>
      <c r="L25" s="13"/>
      <c r="M25" s="13"/>
      <c r="N25" s="13"/>
      <c r="O25" s="13"/>
    </row>
    <row r="26" spans="1:15" ht="19.5">
      <c r="A26" s="13"/>
      <c r="B26" s="13"/>
      <c r="C26" s="21" t="s">
        <v>41</v>
      </c>
      <c r="D26" s="13"/>
      <c r="E26" s="13"/>
      <c r="F26" s="13"/>
      <c r="G26" s="13"/>
      <c r="H26" s="13"/>
      <c r="I26" s="4">
        <f>L22/2-I23</f>
        <v>40</v>
      </c>
      <c r="J26" s="13"/>
      <c r="K26" s="13"/>
      <c r="L26" s="13"/>
      <c r="M26" s="13"/>
      <c r="N26" s="13"/>
      <c r="O26" s="13"/>
    </row>
    <row r="27" spans="1:15" ht="19.5">
      <c r="A27" s="13"/>
      <c r="B27" s="13"/>
      <c r="C27" s="21" t="s">
        <v>42</v>
      </c>
      <c r="D27" s="13"/>
      <c r="E27" s="13"/>
      <c r="F27" s="13"/>
      <c r="G27" s="13"/>
      <c r="H27" s="13"/>
      <c r="I27" s="5">
        <f>L22/2-I21</f>
        <v>10</v>
      </c>
      <c r="J27" s="13"/>
      <c r="K27" s="13"/>
      <c r="L27" s="13"/>
      <c r="M27" s="13"/>
      <c r="N27" s="13"/>
      <c r="O27" s="13"/>
    </row>
    <row r="28" spans="1:15" ht="18.75">
      <c r="A28" s="13"/>
      <c r="B28" s="13"/>
      <c r="C28" s="13"/>
      <c r="D28" s="13"/>
      <c r="E28" s="13"/>
      <c r="F28" s="13"/>
      <c r="G28" s="13"/>
      <c r="H28" s="13"/>
      <c r="I28" s="31"/>
      <c r="J28" s="13"/>
      <c r="K28" s="13"/>
      <c r="L28" s="13"/>
      <c r="M28" s="13"/>
      <c r="N28" s="13"/>
      <c r="O28" s="13"/>
    </row>
    <row r="29" spans="1:15" ht="18.75">
      <c r="A29" s="13"/>
      <c r="B29" s="13"/>
      <c r="C29" s="13"/>
      <c r="D29" s="13"/>
      <c r="E29" s="13"/>
      <c r="F29" s="13"/>
      <c r="G29" s="13"/>
      <c r="H29" s="13"/>
      <c r="I29" s="30"/>
      <c r="J29" s="13"/>
      <c r="K29" s="13"/>
      <c r="L29" s="13"/>
      <c r="M29" s="13"/>
      <c r="N29" s="13"/>
      <c r="O29" s="13"/>
    </row>
    <row r="30" spans="1:15" ht="18.75">
      <c r="A30" s="13"/>
      <c r="B30" s="13"/>
      <c r="C30" s="21"/>
      <c r="D30" s="13"/>
      <c r="E30" s="13"/>
      <c r="F30" s="13"/>
      <c r="G30" s="13"/>
      <c r="H30" s="13"/>
      <c r="I30" s="32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</sheetData>
  <sheetProtection sheet="1" objects="1" scenarios="1" selectLockedCells="1"/>
  <mergeCells count="9">
    <mergeCell ref="G23:H23"/>
    <mergeCell ref="C22:F22"/>
    <mergeCell ref="G21:H21"/>
    <mergeCell ref="E4:I4"/>
    <mergeCell ref="J22:K22"/>
    <mergeCell ref="C13:F13"/>
    <mergeCell ref="G12:H12"/>
    <mergeCell ref="J13:K13"/>
    <mergeCell ref="G14:H14"/>
  </mergeCells>
  <phoneticPr fontId="4" type="noConversion"/>
  <pageMargins left="0.39370078740157483" right="0" top="0" bottom="0" header="0.51181102362204722" footer="0.51181102362204722"/>
  <pageSetup paperSize="9" scale="80" orientation="landscape" horizontalDpi="30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O38"/>
  <sheetViews>
    <sheetView showGridLines="0" showRowColHeaders="0" zoomScale="75" zoomScaleNormal="75" workbookViewId="0">
      <pane xSplit="15" ySplit="38" topLeftCell="P39" activePane="bottomRight" state="frozen"/>
      <selection pane="topRight" activeCell="P1" sqref="P1"/>
      <selection pane="bottomLeft" activeCell="A39" sqref="A39"/>
      <selection pane="bottomRight" activeCell="I14" sqref="I14"/>
    </sheetView>
  </sheetViews>
  <sheetFormatPr defaultRowHeight="15.75"/>
  <cols>
    <col min="1" max="3" width="9" style="1"/>
    <col min="4" max="6" width="10.625" style="1" customWidth="1"/>
    <col min="7" max="8" width="18.625" style="1" customWidth="1"/>
    <col min="9" max="9" width="10.625" style="1" customWidth="1"/>
    <col min="10" max="11" width="9" style="1"/>
    <col min="12" max="12" width="10.625" style="1" customWidth="1"/>
    <col min="13" max="16384" width="9" style="1"/>
  </cols>
  <sheetData>
    <row r="1" spans="1: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6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9.75" thickTop="1" thickBot="1">
      <c r="A4" s="13"/>
      <c r="B4" s="13"/>
      <c r="C4" s="13"/>
      <c r="D4" s="13"/>
      <c r="E4" s="49" t="s">
        <v>14</v>
      </c>
      <c r="F4" s="50"/>
      <c r="G4" s="51"/>
      <c r="H4" s="50"/>
      <c r="I4" s="52"/>
      <c r="J4" s="27"/>
      <c r="K4" s="27"/>
      <c r="L4" s="27"/>
      <c r="M4" s="13"/>
      <c r="N4" s="13"/>
      <c r="O4" s="13"/>
    </row>
    <row r="5" spans="1:15" ht="15.75" customHeight="1" thickTop="1">
      <c r="A5" s="13"/>
      <c r="B5" s="13"/>
      <c r="C5" s="19" t="s">
        <v>39</v>
      </c>
      <c r="D5" s="13"/>
      <c r="E5" s="16"/>
      <c r="F5" s="16"/>
      <c r="G5" s="17"/>
      <c r="H5" s="16"/>
      <c r="I5" s="16"/>
      <c r="J5" s="27"/>
      <c r="K5" s="27"/>
      <c r="L5" s="27"/>
      <c r="M5" s="13"/>
      <c r="N5" s="13"/>
      <c r="O5" s="13"/>
    </row>
    <row r="6" spans="1:15" ht="15.75" customHeight="1">
      <c r="A6" s="13"/>
      <c r="B6" s="13"/>
      <c r="C6" s="13"/>
      <c r="D6" s="13"/>
      <c r="E6" s="33" t="s">
        <v>54</v>
      </c>
      <c r="F6" s="16"/>
      <c r="G6" s="17"/>
      <c r="H6" s="16"/>
      <c r="I6" s="16"/>
      <c r="J6" s="27"/>
      <c r="K6" s="27"/>
      <c r="L6" s="27"/>
      <c r="M6" s="13"/>
      <c r="N6" s="13"/>
      <c r="O6" s="13"/>
    </row>
    <row r="7" spans="1: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>
      <c r="A8" s="13"/>
      <c r="B8" s="18" t="s">
        <v>33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>
      <c r="A11" s="13"/>
      <c r="B11" s="19" t="s">
        <v>23</v>
      </c>
      <c r="C11" s="13"/>
      <c r="D11" s="19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30" customHeight="1" thickBot="1">
      <c r="A14" s="13"/>
      <c r="B14" s="13"/>
      <c r="C14" s="13"/>
      <c r="D14" s="13"/>
      <c r="E14" s="13"/>
      <c r="F14" s="13"/>
      <c r="G14" s="59" t="s">
        <v>24</v>
      </c>
      <c r="H14" s="59"/>
      <c r="I14" s="3">
        <v>20</v>
      </c>
      <c r="J14" s="13"/>
      <c r="K14" s="13"/>
      <c r="L14" s="13"/>
      <c r="M14" s="13"/>
      <c r="N14" s="13"/>
      <c r="O14" s="13"/>
    </row>
    <row r="15" spans="1:15" ht="24" thickBot="1">
      <c r="A15" s="13"/>
      <c r="B15" s="13"/>
      <c r="C15" s="56" t="s">
        <v>2</v>
      </c>
      <c r="D15" s="57"/>
      <c r="E15" s="57"/>
      <c r="F15" s="58"/>
      <c r="G15" s="13"/>
      <c r="H15" s="13"/>
      <c r="I15" s="29"/>
      <c r="J15" s="60" t="s">
        <v>8</v>
      </c>
      <c r="K15" s="47"/>
      <c r="L15" s="2">
        <f>I14*I16/2</f>
        <v>300</v>
      </c>
      <c r="M15" s="13"/>
      <c r="N15" s="13"/>
      <c r="O15" s="13"/>
    </row>
    <row r="16" spans="1:15" ht="30" customHeight="1">
      <c r="A16" s="13"/>
      <c r="B16" s="13"/>
      <c r="C16" s="13"/>
      <c r="D16" s="13"/>
      <c r="E16" s="13"/>
      <c r="F16" s="13"/>
      <c r="G16" s="59" t="s">
        <v>25</v>
      </c>
      <c r="H16" s="59"/>
      <c r="I16" s="3">
        <v>30</v>
      </c>
      <c r="J16" s="13"/>
      <c r="K16" s="13"/>
      <c r="L16" s="13"/>
      <c r="M16" s="13"/>
      <c r="N16" s="13"/>
      <c r="O16" s="13"/>
    </row>
    <row r="17" spans="1: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8.75">
      <c r="A18" s="13"/>
      <c r="B18" s="13"/>
      <c r="C18" s="21" t="s">
        <v>31</v>
      </c>
      <c r="D18" s="13"/>
      <c r="E18" s="21"/>
      <c r="F18" s="21"/>
      <c r="G18" s="21"/>
      <c r="H18" s="21"/>
      <c r="I18" s="13"/>
      <c r="J18" s="13"/>
      <c r="K18" s="13"/>
      <c r="L18" s="13"/>
      <c r="M18" s="13"/>
      <c r="N18" s="13"/>
      <c r="O18" s="13"/>
    </row>
    <row r="19" spans="1: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9.5">
      <c r="A20" s="13"/>
      <c r="B20" s="13"/>
      <c r="C20" s="21" t="s">
        <v>47</v>
      </c>
      <c r="D20" s="13"/>
      <c r="E20" s="13"/>
      <c r="F20" s="13"/>
      <c r="G20" s="13"/>
      <c r="H20" s="13"/>
      <c r="I20" s="5">
        <f>2*L15/I16</f>
        <v>20</v>
      </c>
      <c r="J20" s="13"/>
      <c r="K20" s="13"/>
      <c r="L20" s="13"/>
      <c r="M20" s="13"/>
      <c r="N20" s="13"/>
      <c r="O20" s="13"/>
    </row>
    <row r="21" spans="1:15" ht="19.5">
      <c r="A21" s="13"/>
      <c r="B21" s="13"/>
      <c r="C21" s="21" t="s">
        <v>48</v>
      </c>
      <c r="D21" s="13"/>
      <c r="E21" s="13"/>
      <c r="F21" s="13"/>
      <c r="G21" s="13"/>
      <c r="H21" s="13"/>
      <c r="I21" s="5">
        <f>2*L15/I14</f>
        <v>30</v>
      </c>
      <c r="J21" s="13"/>
      <c r="K21" s="13"/>
      <c r="L21" s="13"/>
      <c r="M21" s="13"/>
      <c r="N21" s="13"/>
      <c r="O21" s="13"/>
    </row>
    <row r="22" spans="1: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30" customHeight="1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4" thickBot="1">
      <c r="A24" s="13"/>
      <c r="B24" s="13"/>
      <c r="C24" s="53" t="s">
        <v>2</v>
      </c>
      <c r="D24" s="54"/>
      <c r="E24" s="54"/>
      <c r="F24" s="55"/>
      <c r="G24" s="59" t="s">
        <v>11</v>
      </c>
      <c r="H24" s="59"/>
      <c r="I24" s="3">
        <v>25</v>
      </c>
      <c r="J24" s="60" t="s">
        <v>10</v>
      </c>
      <c r="K24" s="48"/>
      <c r="L24" s="2">
        <f>I24*4</f>
        <v>100</v>
      </c>
      <c r="M24" s="13"/>
      <c r="N24" s="13"/>
      <c r="O24" s="13"/>
    </row>
    <row r="25" spans="1:15" ht="30" customHeight="1">
      <c r="A25" s="13"/>
      <c r="B25" s="13"/>
      <c r="C25" s="13"/>
      <c r="D25" s="13"/>
      <c r="E25" s="13"/>
      <c r="F25" s="13"/>
      <c r="G25" s="59"/>
      <c r="H25" s="59"/>
      <c r="I25" s="34"/>
      <c r="J25" s="13"/>
      <c r="K25" s="13"/>
      <c r="L25" s="13"/>
      <c r="M25" s="13"/>
      <c r="N25" s="13"/>
      <c r="O25" s="13"/>
    </row>
    <row r="26" spans="1:15" ht="18.75">
      <c r="A26" s="13"/>
      <c r="B26" s="13"/>
      <c r="C26" s="21" t="s">
        <v>15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.75">
      <c r="A27" s="13"/>
      <c r="B27" s="13"/>
      <c r="C27" s="13"/>
      <c r="D27" s="13"/>
      <c r="E27" s="21"/>
      <c r="F27" s="21"/>
      <c r="G27" s="21"/>
      <c r="H27" s="21"/>
      <c r="I27" s="13"/>
      <c r="J27" s="13"/>
      <c r="K27" s="13"/>
      <c r="L27" s="13"/>
      <c r="M27" s="13"/>
      <c r="N27" s="13"/>
      <c r="O27" s="13"/>
    </row>
    <row r="28" spans="1:15" ht="19.5">
      <c r="A28" s="13"/>
      <c r="B28" s="13"/>
      <c r="C28" s="21" t="s">
        <v>46</v>
      </c>
      <c r="D28" s="13"/>
      <c r="E28" s="13"/>
      <c r="F28" s="13"/>
      <c r="G28" s="13"/>
      <c r="H28" s="13"/>
      <c r="I28" s="5">
        <f>L24/4</f>
        <v>25</v>
      </c>
      <c r="J28" s="13"/>
      <c r="K28" s="13"/>
      <c r="L28" s="13"/>
      <c r="M28" s="13"/>
      <c r="N28" s="13"/>
      <c r="O28" s="13"/>
    </row>
    <row r="29" spans="1:15" ht="19.5">
      <c r="A29" s="13"/>
      <c r="B29" s="13"/>
      <c r="C29" s="21" t="s">
        <v>49</v>
      </c>
      <c r="D29" s="13"/>
      <c r="E29" s="13"/>
      <c r="F29" s="13"/>
      <c r="G29" s="13"/>
      <c r="H29" s="13"/>
      <c r="I29" s="5">
        <f>L15/I24</f>
        <v>12</v>
      </c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</sheetData>
  <sheetProtection sheet="1" objects="1" scenarios="1" selectLockedCells="1"/>
  <mergeCells count="9">
    <mergeCell ref="G25:H25"/>
    <mergeCell ref="E4:I4"/>
    <mergeCell ref="G14:H14"/>
    <mergeCell ref="C15:F15"/>
    <mergeCell ref="J24:K24"/>
    <mergeCell ref="J15:K15"/>
    <mergeCell ref="G16:H16"/>
    <mergeCell ref="G24:H24"/>
    <mergeCell ref="C24:F24"/>
  </mergeCells>
  <phoneticPr fontId="4" type="noConversion"/>
  <pageMargins left="0.39370078740157483" right="0" top="0" bottom="0" header="0.51181102362204722" footer="0.51181102362204722"/>
  <pageSetup paperSize="9" scale="80" orientation="landscape" horizontalDpi="30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P38"/>
  <sheetViews>
    <sheetView showGridLines="0" showRowColHeaders="0" zoomScale="75" zoomScaleNormal="75" workbookViewId="0">
      <pane xSplit="16" ySplit="38" topLeftCell="Q39" activePane="bottomRight" state="frozen"/>
      <selection pane="topRight" activeCell="Q1" sqref="Q1"/>
      <selection pane="bottomLeft" activeCell="A39" sqref="A39"/>
      <selection pane="bottomRight" activeCell="E4" sqref="E4:I4"/>
    </sheetView>
  </sheetViews>
  <sheetFormatPr defaultRowHeight="15.75"/>
  <cols>
    <col min="1" max="3" width="9" style="1"/>
    <col min="4" max="8" width="12.625" style="1" customWidth="1"/>
    <col min="9" max="16384" width="9" style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6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39.75" thickTop="1" thickBot="1">
      <c r="A4" s="13"/>
      <c r="B4" s="13"/>
      <c r="C4" s="13"/>
      <c r="D4" s="13"/>
      <c r="E4" s="49" t="s">
        <v>14</v>
      </c>
      <c r="F4" s="50"/>
      <c r="G4" s="51"/>
      <c r="H4" s="50"/>
      <c r="I4" s="52"/>
      <c r="J4" s="27"/>
      <c r="K4" s="27"/>
      <c r="L4" s="27"/>
      <c r="M4" s="13"/>
      <c r="N4" s="13"/>
      <c r="O4" s="13"/>
      <c r="P4" s="13"/>
    </row>
    <row r="5" spans="1:16" ht="15.75" customHeight="1" thickTop="1">
      <c r="A5" s="13"/>
      <c r="B5" s="13"/>
      <c r="C5" s="13"/>
      <c r="D5" s="13"/>
      <c r="E5" s="16"/>
      <c r="F5" s="16"/>
      <c r="G5" s="17"/>
      <c r="H5" s="16"/>
      <c r="I5" s="16"/>
      <c r="J5" s="27"/>
      <c r="K5" s="27"/>
      <c r="L5" s="27"/>
      <c r="M5" s="13"/>
      <c r="N5" s="13"/>
      <c r="O5" s="13"/>
      <c r="P5" s="13"/>
    </row>
    <row r="6" spans="1:16">
      <c r="A6" s="13"/>
      <c r="B6" s="35" t="s">
        <v>21</v>
      </c>
      <c r="C6" s="13"/>
      <c r="D6" s="18" t="s">
        <v>28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>
      <c r="A10" s="13"/>
      <c r="B10" s="13"/>
      <c r="C10" s="28" t="s">
        <v>22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30" customHeight="1" thickBot="1">
      <c r="A12" s="13"/>
      <c r="B12" s="13"/>
      <c r="C12" s="36"/>
      <c r="D12" s="37"/>
      <c r="E12" s="37"/>
      <c r="F12" s="37"/>
      <c r="G12" s="59" t="s">
        <v>12</v>
      </c>
      <c r="H12" s="59"/>
      <c r="I12" s="3">
        <v>30</v>
      </c>
      <c r="J12" s="13"/>
      <c r="K12" s="13"/>
      <c r="L12" s="13"/>
      <c r="M12" s="13"/>
      <c r="N12" s="13"/>
      <c r="O12" s="13"/>
      <c r="P12" s="13"/>
    </row>
    <row r="13" spans="1:16" ht="30" customHeight="1" thickBot="1">
      <c r="A13" s="13"/>
      <c r="B13" s="13"/>
      <c r="C13" s="64" t="s">
        <v>7</v>
      </c>
      <c r="D13" s="65"/>
      <c r="E13" s="65"/>
      <c r="F13" s="66"/>
      <c r="G13" s="13"/>
      <c r="H13" s="13"/>
      <c r="I13" s="29"/>
      <c r="J13" s="60" t="s">
        <v>8</v>
      </c>
      <c r="K13" s="47"/>
      <c r="L13" s="2">
        <f>(I12*I14)/2</f>
        <v>600</v>
      </c>
      <c r="M13" s="13"/>
      <c r="N13" s="13"/>
      <c r="O13" s="13"/>
      <c r="P13" s="13"/>
    </row>
    <row r="14" spans="1:16" ht="30" customHeight="1">
      <c r="A14" s="13"/>
      <c r="B14" s="13"/>
      <c r="C14" s="37"/>
      <c r="D14" s="37"/>
      <c r="E14" s="37"/>
      <c r="F14" s="37"/>
      <c r="G14" s="59" t="s">
        <v>13</v>
      </c>
      <c r="H14" s="59"/>
      <c r="I14" s="3">
        <v>40</v>
      </c>
      <c r="J14" s="13"/>
      <c r="K14" s="13"/>
      <c r="L14" s="13"/>
      <c r="M14" s="13"/>
      <c r="N14" s="13"/>
      <c r="O14" s="13"/>
      <c r="P14" s="13"/>
    </row>
    <row r="15" spans="1:16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8.75">
      <c r="A16" s="13"/>
      <c r="B16" s="13"/>
      <c r="C16" s="21" t="s">
        <v>26</v>
      </c>
      <c r="D16" s="13"/>
      <c r="E16" s="21"/>
      <c r="F16" s="21"/>
      <c r="G16" s="21"/>
      <c r="H16" s="21"/>
      <c r="I16" s="13"/>
      <c r="J16" s="13"/>
      <c r="K16" s="13"/>
      <c r="L16" s="13"/>
      <c r="M16" s="13"/>
      <c r="N16" s="13"/>
      <c r="O16" s="13"/>
      <c r="P16" s="13"/>
    </row>
    <row r="17" spans="1:16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9.5">
      <c r="A18" s="13"/>
      <c r="B18" s="13"/>
      <c r="C18" s="21" t="s">
        <v>50</v>
      </c>
      <c r="D18" s="13"/>
      <c r="E18" s="13"/>
      <c r="F18" s="13"/>
      <c r="G18" s="13"/>
      <c r="H18" s="13"/>
      <c r="I18" s="5">
        <f>2*L13/I12</f>
        <v>40</v>
      </c>
      <c r="J18" s="13"/>
      <c r="K18" s="13"/>
      <c r="L18" s="13"/>
      <c r="M18" s="13"/>
      <c r="N18" s="13"/>
      <c r="O18" s="13"/>
      <c r="P18" s="13"/>
    </row>
    <row r="19" spans="1:16" ht="19.5">
      <c r="A19" s="13"/>
      <c r="B19" s="13"/>
      <c r="C19" s="21" t="s">
        <v>51</v>
      </c>
      <c r="D19" s="13"/>
      <c r="E19" s="13"/>
      <c r="F19" s="13"/>
      <c r="G19" s="13"/>
      <c r="H19" s="13"/>
      <c r="I19" s="5">
        <f>2*L13/I14</f>
        <v>30</v>
      </c>
      <c r="J19" s="13"/>
      <c r="K19" s="13"/>
      <c r="L19" s="13"/>
      <c r="M19" s="13"/>
      <c r="N19" s="13"/>
      <c r="O19" s="13"/>
      <c r="P19" s="13"/>
    </row>
    <row r="20" spans="1:16" ht="18.75">
      <c r="A20" s="13"/>
      <c r="B20" s="13"/>
      <c r="C20" s="13"/>
      <c r="D20" s="21"/>
      <c r="E20" s="13"/>
      <c r="F20" s="13"/>
      <c r="G20" s="13"/>
      <c r="H20" s="13"/>
      <c r="I20" s="30"/>
      <c r="J20" s="13"/>
      <c r="K20" s="13"/>
      <c r="L20" s="13"/>
      <c r="M20" s="13"/>
      <c r="N20" s="13"/>
      <c r="O20" s="13"/>
      <c r="P20" s="13"/>
    </row>
    <row r="21" spans="1:16" ht="18.75">
      <c r="A21" s="13"/>
      <c r="B21" s="13"/>
      <c r="C21" s="13"/>
      <c r="D21" s="21"/>
      <c r="E21" s="13"/>
      <c r="F21" s="13"/>
      <c r="G21" s="13"/>
      <c r="H21" s="13"/>
      <c r="I21" s="30"/>
      <c r="J21" s="13"/>
      <c r="K21" s="13"/>
      <c r="L21" s="13"/>
      <c r="M21" s="13"/>
      <c r="N21" s="13"/>
      <c r="O21" s="13"/>
      <c r="P21" s="13"/>
    </row>
    <row r="22" spans="1:16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30" customHeight="1" thickBot="1">
      <c r="A23" s="13"/>
      <c r="B23" s="13"/>
      <c r="C23" s="38"/>
      <c r="D23" s="39"/>
      <c r="E23" s="39"/>
      <c r="F23" s="39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30" customHeight="1" thickBot="1">
      <c r="A24" s="13"/>
      <c r="B24" s="13"/>
      <c r="C24" s="61" t="s">
        <v>7</v>
      </c>
      <c r="D24" s="62"/>
      <c r="E24" s="62"/>
      <c r="F24" s="63"/>
      <c r="G24" s="59" t="s">
        <v>11</v>
      </c>
      <c r="H24" s="59"/>
      <c r="I24" s="3">
        <v>45</v>
      </c>
      <c r="J24" s="60" t="s">
        <v>10</v>
      </c>
      <c r="K24" s="48"/>
      <c r="L24" s="2">
        <f>I24*3</f>
        <v>135</v>
      </c>
      <c r="M24" s="13"/>
      <c r="N24" s="13"/>
      <c r="O24" s="13"/>
      <c r="P24" s="13"/>
    </row>
    <row r="25" spans="1:16" ht="30" customHeight="1">
      <c r="A25" s="13"/>
      <c r="B25" s="13"/>
      <c r="C25" s="39"/>
      <c r="D25" s="39"/>
      <c r="E25" s="39"/>
      <c r="F25" s="39"/>
      <c r="G25" s="59"/>
      <c r="H25" s="59"/>
      <c r="I25" s="40"/>
      <c r="J25" s="13"/>
      <c r="K25" s="13"/>
      <c r="L25" s="13"/>
      <c r="M25" s="13"/>
      <c r="N25" s="13"/>
      <c r="O25" s="13"/>
      <c r="P25" s="13"/>
    </row>
    <row r="26" spans="1:16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8.75">
      <c r="A27" s="13"/>
      <c r="B27" s="13"/>
      <c r="C27" s="21" t="s">
        <v>27</v>
      </c>
      <c r="D27" s="13"/>
      <c r="E27" s="21"/>
      <c r="F27" s="21"/>
      <c r="G27" s="21"/>
      <c r="H27" s="21"/>
      <c r="I27" s="13"/>
      <c r="J27" s="13"/>
      <c r="K27" s="13"/>
      <c r="L27" s="13"/>
      <c r="M27" s="13"/>
      <c r="N27" s="13"/>
      <c r="O27" s="13"/>
      <c r="P27" s="13"/>
    </row>
    <row r="28" spans="1:16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</sheetData>
  <sheetProtection sheet="1" objects="1" scenarios="1" selectLockedCells="1"/>
  <mergeCells count="9">
    <mergeCell ref="E4:I4"/>
    <mergeCell ref="G12:H12"/>
    <mergeCell ref="G25:H25"/>
    <mergeCell ref="J13:K13"/>
    <mergeCell ref="G14:H14"/>
    <mergeCell ref="C24:F24"/>
    <mergeCell ref="J24:K24"/>
    <mergeCell ref="G24:H24"/>
    <mergeCell ref="C13:F13"/>
  </mergeCells>
  <phoneticPr fontId="4" type="noConversion"/>
  <pageMargins left="0.39370078740157483" right="0" top="0" bottom="0" header="0.51181102362204722" footer="0.51181102362204722"/>
  <pageSetup paperSize="9" scale="80" orientation="landscape" horizontalDpi="30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O39"/>
  <sheetViews>
    <sheetView showGridLines="0" showRowColHeaders="0" zoomScale="75" zoomScaleNormal="75" workbookViewId="0">
      <pane xSplit="15" ySplit="39" topLeftCell="P40" activePane="bottomRight" state="frozen"/>
      <selection pane="topRight" activeCell="P1" sqref="P1"/>
      <selection pane="bottomLeft" activeCell="A40" sqref="A40"/>
      <selection pane="bottomRight" activeCell="F4" sqref="F4:K4"/>
    </sheetView>
  </sheetViews>
  <sheetFormatPr defaultRowHeight="15.75"/>
  <cols>
    <col min="1" max="3" width="9" style="1"/>
    <col min="4" max="6" width="12.625" style="1" customWidth="1"/>
    <col min="7" max="8" width="14.625" style="1" customWidth="1"/>
    <col min="9" max="12" width="10.625" style="1" customWidth="1"/>
    <col min="13" max="16384" width="9" style="1"/>
  </cols>
  <sheetData>
    <row r="1" spans="1: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6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9.75" thickTop="1" thickBot="1">
      <c r="A4" s="13"/>
      <c r="B4" s="13"/>
      <c r="C4" s="13"/>
      <c r="D4" s="13"/>
      <c r="E4" s="13"/>
      <c r="F4" s="49" t="s">
        <v>14</v>
      </c>
      <c r="G4" s="67"/>
      <c r="H4" s="67"/>
      <c r="I4" s="67"/>
      <c r="J4" s="67"/>
      <c r="K4" s="68"/>
      <c r="L4" s="27"/>
      <c r="M4" s="13"/>
      <c r="N4" s="13"/>
      <c r="O4" s="13"/>
    </row>
    <row r="5" spans="1:15" ht="15.75" customHeight="1" thickTop="1">
      <c r="A5" s="13"/>
      <c r="B5" s="35" t="s">
        <v>21</v>
      </c>
      <c r="C5" s="13"/>
      <c r="D5" s="13"/>
      <c r="E5" s="16"/>
      <c r="F5" s="16"/>
      <c r="G5" s="17"/>
      <c r="H5" s="16"/>
      <c r="I5" s="16"/>
      <c r="J5" s="27"/>
      <c r="K5" s="27"/>
      <c r="L5" s="27"/>
      <c r="M5" s="13"/>
      <c r="N5" s="13"/>
      <c r="O5" s="13"/>
    </row>
    <row r="6" spans="1:15">
      <c r="A6" s="13"/>
      <c r="B6" s="35"/>
      <c r="C6" s="13"/>
      <c r="D6" s="1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>
      <c r="A10" s="13"/>
      <c r="B10" s="13"/>
      <c r="C10" s="2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>
      <c r="A11" s="13"/>
      <c r="B11" s="13"/>
      <c r="C11" s="13"/>
      <c r="D11" s="19" t="s">
        <v>34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30" customHeight="1" thickBot="1">
      <c r="A12" s="13"/>
      <c r="B12" s="13"/>
      <c r="C12" s="36"/>
      <c r="D12" s="37"/>
      <c r="E12" s="37"/>
      <c r="F12" s="37"/>
      <c r="G12" s="20"/>
      <c r="H12" s="20"/>
      <c r="I12" s="41"/>
      <c r="J12" s="13"/>
      <c r="K12" s="13"/>
      <c r="L12" s="13"/>
      <c r="M12" s="13"/>
      <c r="N12" s="13"/>
      <c r="O12" s="13"/>
    </row>
    <row r="13" spans="1:15" ht="30" customHeight="1" thickBot="1">
      <c r="A13" s="13"/>
      <c r="B13" s="13"/>
      <c r="C13" s="61" t="s">
        <v>3</v>
      </c>
      <c r="D13" s="62"/>
      <c r="E13" s="62"/>
      <c r="F13" s="63"/>
      <c r="G13" s="59" t="s">
        <v>11</v>
      </c>
      <c r="H13" s="59"/>
      <c r="I13" s="3">
        <v>20</v>
      </c>
      <c r="J13" s="60" t="s">
        <v>10</v>
      </c>
      <c r="K13" s="48"/>
      <c r="L13" s="2">
        <f>I13*5</f>
        <v>100</v>
      </c>
      <c r="M13" s="13"/>
      <c r="N13" s="13"/>
      <c r="O13" s="13"/>
    </row>
    <row r="14" spans="1:15" ht="30" customHeight="1">
      <c r="A14" s="13"/>
      <c r="B14" s="13"/>
      <c r="C14" s="39"/>
      <c r="D14" s="39"/>
      <c r="E14" s="39"/>
      <c r="F14" s="39"/>
      <c r="G14" s="20"/>
      <c r="H14" s="20"/>
      <c r="I14" s="40"/>
      <c r="J14" s="13"/>
      <c r="K14" s="13"/>
      <c r="L14" s="13"/>
      <c r="M14" s="13"/>
      <c r="N14" s="13"/>
      <c r="O14" s="13"/>
    </row>
    <row r="15" spans="1:15" ht="18.75">
      <c r="A15" s="13"/>
      <c r="B15" s="13"/>
      <c r="C15" s="21" t="s">
        <v>29</v>
      </c>
      <c r="D15" s="21"/>
      <c r="E15" s="21"/>
      <c r="F15" s="21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8.75">
      <c r="A16" s="13"/>
      <c r="B16" s="13"/>
      <c r="C16" s="13"/>
      <c r="D16" s="13"/>
      <c r="E16" s="13"/>
      <c r="F16" s="13"/>
      <c r="G16" s="13"/>
      <c r="H16" s="21"/>
      <c r="I16" s="13"/>
      <c r="J16" s="13"/>
      <c r="K16" s="13"/>
      <c r="L16" s="13"/>
      <c r="M16" s="13"/>
      <c r="N16" s="13"/>
      <c r="O16" s="13"/>
    </row>
    <row r="17" spans="1: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8.75">
      <c r="A20" s="13"/>
      <c r="B20" s="13"/>
      <c r="C20" s="13"/>
      <c r="D20" s="13"/>
      <c r="E20" s="21"/>
      <c r="F20" s="21"/>
      <c r="G20" s="21"/>
      <c r="H20" s="21"/>
      <c r="I20" s="13"/>
      <c r="J20" s="13"/>
      <c r="K20" s="13"/>
      <c r="L20" s="13"/>
      <c r="M20" s="13"/>
      <c r="N20" s="13"/>
      <c r="O20" s="13"/>
    </row>
    <row r="21" spans="1: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6.5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30" customHeight="1" thickBot="1">
      <c r="A23" s="13"/>
      <c r="B23" s="13"/>
      <c r="C23" s="64" t="s">
        <v>3</v>
      </c>
      <c r="D23" s="65"/>
      <c r="E23" s="65"/>
      <c r="F23" s="66"/>
      <c r="G23" s="47" t="s">
        <v>35</v>
      </c>
      <c r="H23" s="69"/>
      <c r="I23" s="42">
        <f>I13*0.688</f>
        <v>13.759999999999998</v>
      </c>
      <c r="J23" s="60" t="s">
        <v>8</v>
      </c>
      <c r="K23" s="47"/>
      <c r="L23" s="2">
        <f>(L13*I23)/2</f>
        <v>687.99999999999989</v>
      </c>
      <c r="M23" s="13"/>
      <c r="N23" s="13"/>
      <c r="O23" s="13"/>
    </row>
    <row r="24" spans="1:15" ht="30" customHeight="1">
      <c r="A24" s="13"/>
      <c r="B24" s="13"/>
      <c r="C24" s="37"/>
      <c r="D24" s="37"/>
      <c r="E24" s="37"/>
      <c r="F24" s="37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20.100000000000001" customHeight="1">
      <c r="A25" s="13"/>
      <c r="B25" s="13"/>
      <c r="C25" s="21" t="s">
        <v>30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20.100000000000001" customHeight="1">
      <c r="A26" s="13"/>
      <c r="B26" s="13"/>
      <c r="C26" s="13"/>
      <c r="D26" s="13"/>
      <c r="E26" s="21"/>
      <c r="F26" s="21"/>
      <c r="G26" s="21"/>
      <c r="H26" s="21"/>
      <c r="I26" s="13"/>
      <c r="J26" s="13"/>
      <c r="K26" s="13"/>
      <c r="L26" s="13"/>
      <c r="M26" s="13"/>
      <c r="N26" s="13"/>
      <c r="O26" s="13"/>
    </row>
    <row r="27" spans="1:15" ht="20.100000000000001" customHeight="1">
      <c r="A27" s="13"/>
      <c r="B27" s="13"/>
      <c r="C27" s="21" t="s">
        <v>36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</sheetData>
  <sheetProtection sheet="1" objects="1" scenarios="1" selectLockedCells="1"/>
  <mergeCells count="7">
    <mergeCell ref="F4:K4"/>
    <mergeCell ref="C23:F23"/>
    <mergeCell ref="J23:K23"/>
    <mergeCell ref="J13:K13"/>
    <mergeCell ref="G23:H23"/>
    <mergeCell ref="C13:F13"/>
    <mergeCell ref="G13:H13"/>
  </mergeCells>
  <phoneticPr fontId="4" type="noConversion"/>
  <pageMargins left="0.39370078740157483" right="0" top="0" bottom="0" header="0.51181102362204722" footer="0.51181102362204722"/>
  <pageSetup paperSize="9" scale="80" orientation="landscape" horizontalDpi="30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O37"/>
  <sheetViews>
    <sheetView showGridLines="0" showRowColHeaders="0" zoomScale="70" zoomScaleNormal="70" workbookViewId="0">
      <pane xSplit="15" ySplit="37" topLeftCell="P38" activePane="bottomRight" state="frozen"/>
      <selection pane="topRight" activeCell="P1" sqref="P1"/>
      <selection pane="bottomLeft" activeCell="A38" sqref="A38"/>
      <selection pane="bottomRight" activeCell="I22" sqref="I22"/>
    </sheetView>
  </sheetViews>
  <sheetFormatPr defaultRowHeight="15.75"/>
  <cols>
    <col min="1" max="3" width="9" style="1"/>
    <col min="4" max="6" width="12.625" style="1" customWidth="1"/>
    <col min="7" max="8" width="14.625" style="1" customWidth="1"/>
    <col min="9" max="12" width="10.625" style="1" customWidth="1"/>
    <col min="13" max="16384" width="9" style="1"/>
  </cols>
  <sheetData>
    <row r="1" spans="1: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6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39.75" thickTop="1" thickBot="1">
      <c r="A4" s="13"/>
      <c r="B4" s="13"/>
      <c r="C4" s="13"/>
      <c r="D4" s="13"/>
      <c r="E4" s="13"/>
      <c r="F4" s="49" t="s">
        <v>14</v>
      </c>
      <c r="G4" s="67"/>
      <c r="H4" s="67"/>
      <c r="I4" s="67"/>
      <c r="J4" s="67"/>
      <c r="K4" s="68"/>
      <c r="L4" s="27"/>
      <c r="M4" s="13"/>
      <c r="N4" s="13"/>
      <c r="O4" s="13"/>
    </row>
    <row r="5" spans="1:15" ht="15.75" customHeight="1" thickTop="1">
      <c r="A5" s="13"/>
      <c r="B5" s="13"/>
      <c r="C5" s="13"/>
      <c r="D5" s="35" t="s">
        <v>21</v>
      </c>
      <c r="E5" s="16"/>
      <c r="F5" s="16"/>
      <c r="G5" s="17"/>
      <c r="H5" s="16"/>
      <c r="I5" s="16"/>
      <c r="J5" s="27"/>
      <c r="K5" s="27"/>
      <c r="L5" s="27"/>
      <c r="M5" s="13"/>
      <c r="N5" s="13"/>
      <c r="O5" s="13"/>
    </row>
    <row r="6" spans="1:15">
      <c r="A6" s="13"/>
      <c r="B6" s="35"/>
      <c r="C6" s="13"/>
      <c r="D6" s="1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>
      <c r="A10" s="13"/>
      <c r="B10" s="13"/>
      <c r="C10" s="2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>
      <c r="A11" s="13"/>
      <c r="B11" s="13"/>
      <c r="C11" s="13"/>
      <c r="D11" s="19" t="s">
        <v>34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30" customHeight="1" thickBot="1">
      <c r="A12" s="13"/>
      <c r="B12" s="13"/>
      <c r="C12" s="36"/>
      <c r="D12" s="37"/>
      <c r="E12" s="37"/>
      <c r="F12" s="37"/>
      <c r="G12" s="20"/>
      <c r="H12" s="20"/>
      <c r="I12" s="41"/>
      <c r="J12" s="13"/>
      <c r="K12" s="13"/>
      <c r="L12" s="13"/>
      <c r="M12" s="13"/>
      <c r="N12" s="13"/>
      <c r="O12" s="13"/>
    </row>
    <row r="13" spans="1:15" ht="30" customHeight="1" thickBot="1">
      <c r="A13" s="13"/>
      <c r="B13" s="13"/>
      <c r="C13" s="64" t="s">
        <v>4</v>
      </c>
      <c r="D13" s="65"/>
      <c r="E13" s="65"/>
      <c r="F13" s="66"/>
      <c r="G13" s="47" t="s">
        <v>35</v>
      </c>
      <c r="H13" s="69"/>
      <c r="I13" s="2">
        <f>I22*0.866</f>
        <v>21.65</v>
      </c>
      <c r="J13" s="60" t="s">
        <v>8</v>
      </c>
      <c r="K13" s="47"/>
      <c r="L13" s="2">
        <f>(L22*I13)/2</f>
        <v>1623.75</v>
      </c>
      <c r="M13" s="13"/>
      <c r="N13" s="13"/>
      <c r="O13" s="13"/>
    </row>
    <row r="14" spans="1:15" ht="30" customHeight="1">
      <c r="A14" s="13"/>
      <c r="B14" s="13"/>
      <c r="C14" s="37"/>
      <c r="D14" s="37"/>
      <c r="E14" s="37"/>
      <c r="F14" s="37"/>
      <c r="G14" s="13"/>
      <c r="H14" s="13"/>
      <c r="I14" s="13"/>
      <c r="J14" s="13"/>
      <c r="K14" s="13"/>
      <c r="L14" s="13"/>
      <c r="M14" s="13"/>
      <c r="N14" s="13"/>
      <c r="O14" s="13"/>
    </row>
    <row r="15" spans="1: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8.75">
      <c r="A16" s="13"/>
      <c r="B16" s="13"/>
      <c r="C16" s="21" t="s">
        <v>37</v>
      </c>
      <c r="D16" s="13"/>
      <c r="E16" s="21"/>
      <c r="F16" s="21"/>
      <c r="G16" s="21"/>
      <c r="H16" s="21"/>
      <c r="I16" s="13"/>
      <c r="J16" s="13"/>
      <c r="K16" s="13"/>
      <c r="L16" s="13"/>
      <c r="M16" s="13"/>
      <c r="N16" s="13"/>
      <c r="O16" s="13"/>
    </row>
    <row r="17" spans="1: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8.75">
      <c r="A18" s="13"/>
      <c r="B18" s="13"/>
      <c r="C18" s="21" t="s">
        <v>30</v>
      </c>
      <c r="D18" s="13"/>
      <c r="E18" s="21"/>
      <c r="F18" s="21"/>
      <c r="G18" s="21"/>
      <c r="H18" s="21"/>
      <c r="I18" s="13"/>
      <c r="J18" s="13"/>
      <c r="K18" s="13"/>
      <c r="L18" s="13"/>
      <c r="M18" s="13"/>
      <c r="N18" s="13"/>
      <c r="O18" s="13"/>
    </row>
    <row r="19" spans="1: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30" customHeight="1" thickBot="1">
      <c r="A21" s="13"/>
      <c r="B21" s="13"/>
      <c r="C21" s="38"/>
      <c r="D21" s="39"/>
      <c r="E21" s="39"/>
      <c r="F21" s="39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30" customHeight="1" thickBot="1">
      <c r="A22" s="13"/>
      <c r="B22" s="13"/>
      <c r="C22" s="61" t="s">
        <v>4</v>
      </c>
      <c r="D22" s="62"/>
      <c r="E22" s="62"/>
      <c r="F22" s="63"/>
      <c r="G22" s="59" t="s">
        <v>11</v>
      </c>
      <c r="H22" s="59"/>
      <c r="I22" s="3">
        <v>25</v>
      </c>
      <c r="J22" s="60" t="s">
        <v>10</v>
      </c>
      <c r="K22" s="48"/>
      <c r="L22" s="2">
        <f>I22*6</f>
        <v>150</v>
      </c>
      <c r="M22" s="13"/>
      <c r="N22" s="13"/>
      <c r="O22" s="13"/>
    </row>
    <row r="23" spans="1:15" ht="30" customHeight="1">
      <c r="A23" s="13"/>
      <c r="B23" s="13"/>
      <c r="C23" s="39"/>
      <c r="D23" s="39"/>
      <c r="E23" s="39"/>
      <c r="F23" s="39"/>
      <c r="G23" s="20"/>
      <c r="H23" s="20"/>
      <c r="I23" s="40"/>
      <c r="J23" s="13"/>
      <c r="K23" s="13"/>
      <c r="L23" s="13"/>
      <c r="M23" s="13"/>
      <c r="N23" s="13"/>
      <c r="O23" s="13"/>
    </row>
    <row r="24" spans="1: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8.75">
      <c r="A25" s="13"/>
      <c r="B25" s="13"/>
      <c r="C25" s="21" t="s">
        <v>38</v>
      </c>
      <c r="D25" s="13"/>
      <c r="E25" s="21"/>
      <c r="F25" s="21"/>
      <c r="G25" s="21"/>
      <c r="H25" s="21"/>
      <c r="I25" s="13"/>
      <c r="J25" s="13"/>
      <c r="K25" s="13"/>
      <c r="L25" s="13"/>
      <c r="M25" s="13"/>
      <c r="N25" s="13"/>
      <c r="O25" s="13"/>
    </row>
    <row r="26" spans="1: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.75">
      <c r="A27" s="13"/>
      <c r="B27" s="13"/>
      <c r="C27" s="21"/>
      <c r="D27" s="21"/>
      <c r="E27" s="21"/>
      <c r="F27" s="21"/>
      <c r="G27" s="21"/>
      <c r="H27" s="13"/>
      <c r="I27" s="13"/>
      <c r="J27" s="13"/>
      <c r="K27" s="13"/>
      <c r="L27" s="13"/>
      <c r="M27" s="13"/>
      <c r="N27" s="13"/>
      <c r="O27" s="13"/>
    </row>
    <row r="28" spans="1: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8.75">
      <c r="A29" s="13"/>
      <c r="B29" s="13"/>
      <c r="C29" s="21"/>
      <c r="D29" s="21"/>
      <c r="E29" s="21"/>
      <c r="F29" s="21"/>
      <c r="G29" s="21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</sheetData>
  <sheetProtection sheet="1" objects="1" scenarios="1" selectLockedCells="1"/>
  <mergeCells count="7">
    <mergeCell ref="F4:K4"/>
    <mergeCell ref="J22:K22"/>
    <mergeCell ref="C22:F22"/>
    <mergeCell ref="G22:H22"/>
    <mergeCell ref="C13:F13"/>
    <mergeCell ref="G13:H13"/>
    <mergeCell ref="J13:K13"/>
  </mergeCells>
  <phoneticPr fontId="4" type="noConversion"/>
  <pageMargins left="0.39370078740157483" right="0" top="0.39370078740157483" bottom="0" header="0.51181102362204722" footer="0.51181102362204722"/>
  <pageSetup paperSize="9" scale="80" orientation="landscape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LEGGIMI</vt:lpstr>
      <vt:lpstr>SCELTA</vt:lpstr>
      <vt:lpstr>Cerchio</vt:lpstr>
      <vt:lpstr>Quadrato</vt:lpstr>
      <vt:lpstr>Rettangolo</vt:lpstr>
      <vt:lpstr>Rombo</vt:lpstr>
      <vt:lpstr>Triangolo</vt:lpstr>
      <vt:lpstr>Pentagono</vt:lpstr>
      <vt:lpstr>Esagono</vt:lpstr>
    </vt:vector>
  </TitlesOfParts>
  <Company>Genius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Mema</dc:creator>
  <cp:lastModifiedBy>MAURIVIG</cp:lastModifiedBy>
  <cp:lastPrinted>2011-04-08T13:55:51Z</cp:lastPrinted>
  <dcterms:created xsi:type="dcterms:W3CDTF">2009-10-22T11:13:30Z</dcterms:created>
  <dcterms:modified xsi:type="dcterms:W3CDTF">2020-10-06T09:46:18Z</dcterms:modified>
</cp:coreProperties>
</file>